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çois-Xavier\Desktop\"/>
    </mc:Choice>
  </mc:AlternateContent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5" i="3" l="1"/>
  <c r="C189" i="3"/>
  <c r="C181" i="3"/>
  <c r="V179" i="3"/>
  <c r="T179" i="3"/>
  <c r="R179" i="3"/>
  <c r="P179" i="3"/>
  <c r="N179" i="3"/>
  <c r="L179" i="3"/>
  <c r="J179" i="3"/>
  <c r="H179" i="3"/>
  <c r="F179" i="3"/>
  <c r="C195" i="1"/>
  <c r="C189" i="1"/>
  <c r="C181" i="1"/>
  <c r="V179" i="1"/>
  <c r="T179" i="1"/>
  <c r="R179" i="1"/>
  <c r="P179" i="1"/>
  <c r="N179" i="1"/>
  <c r="L179" i="1"/>
  <c r="J179" i="1"/>
  <c r="H179" i="1"/>
  <c r="F179" i="1"/>
  <c r="C173" i="3"/>
  <c r="C167" i="3"/>
  <c r="C159" i="3"/>
  <c r="V157" i="3"/>
  <c r="T157" i="3"/>
  <c r="R157" i="3"/>
  <c r="P157" i="3"/>
  <c r="N157" i="3"/>
  <c r="L157" i="3"/>
  <c r="J157" i="3"/>
  <c r="H157" i="3"/>
  <c r="F157" i="3"/>
  <c r="C173" i="1"/>
  <c r="C167" i="1"/>
  <c r="C159" i="1"/>
  <c r="V157" i="1"/>
  <c r="T157" i="1"/>
  <c r="R157" i="1"/>
  <c r="P157" i="1"/>
  <c r="N157" i="1"/>
  <c r="L157" i="1"/>
  <c r="J157" i="1"/>
  <c r="H157" i="1"/>
  <c r="F157" i="1"/>
  <c r="C151" i="3"/>
  <c r="C145" i="3"/>
  <c r="C137" i="3"/>
  <c r="V135" i="3"/>
  <c r="T135" i="3"/>
  <c r="R135" i="3"/>
  <c r="P135" i="3"/>
  <c r="N135" i="3"/>
  <c r="L135" i="3"/>
  <c r="J135" i="3"/>
  <c r="B135" i="3" s="1"/>
  <c r="H135" i="3"/>
  <c r="F135" i="3"/>
  <c r="C151" i="1"/>
  <c r="C145" i="1"/>
  <c r="C137" i="1"/>
  <c r="V135" i="1"/>
  <c r="T135" i="1"/>
  <c r="R135" i="1"/>
  <c r="P135" i="1"/>
  <c r="B135" i="1" s="1"/>
  <c r="N135" i="1"/>
  <c r="L135" i="1"/>
  <c r="J135" i="1"/>
  <c r="H135" i="1"/>
  <c r="F135" i="1"/>
  <c r="C129" i="3"/>
  <c r="C123" i="3"/>
  <c r="C115" i="3"/>
  <c r="V113" i="3"/>
  <c r="T113" i="3"/>
  <c r="R113" i="3"/>
  <c r="P113" i="3"/>
  <c r="N113" i="3"/>
  <c r="L113" i="3"/>
  <c r="J113" i="3"/>
  <c r="H113" i="3"/>
  <c r="F113" i="3"/>
  <c r="C129" i="1"/>
  <c r="C123" i="1"/>
  <c r="C115" i="1"/>
  <c r="V113" i="1"/>
  <c r="T113" i="1"/>
  <c r="R113" i="1"/>
  <c r="P113" i="1"/>
  <c r="N113" i="1"/>
  <c r="L113" i="1"/>
  <c r="J113" i="1"/>
  <c r="H113" i="1"/>
  <c r="F113" i="1"/>
  <c r="C107" i="3"/>
  <c r="C101" i="3"/>
  <c r="C93" i="3"/>
  <c r="V91" i="3"/>
  <c r="T91" i="3"/>
  <c r="R91" i="3"/>
  <c r="P91" i="3"/>
  <c r="N91" i="3"/>
  <c r="L91" i="3"/>
  <c r="J91" i="3"/>
  <c r="H91" i="3"/>
  <c r="F91" i="3"/>
  <c r="C107" i="1"/>
  <c r="C101" i="1"/>
  <c r="C93" i="1"/>
  <c r="V91" i="1"/>
  <c r="T91" i="1"/>
  <c r="R91" i="1"/>
  <c r="P91" i="1"/>
  <c r="N91" i="1"/>
  <c r="L91" i="1"/>
  <c r="J91" i="1"/>
  <c r="H91" i="1"/>
  <c r="F91" i="1"/>
  <c r="C85" i="3"/>
  <c r="C79" i="3"/>
  <c r="C71" i="3"/>
  <c r="V69" i="3"/>
  <c r="T69" i="3"/>
  <c r="R69" i="3"/>
  <c r="P69" i="3"/>
  <c r="N69" i="3"/>
  <c r="L69" i="3"/>
  <c r="J69" i="3"/>
  <c r="H69" i="3"/>
  <c r="F69" i="3"/>
  <c r="C85" i="1"/>
  <c r="C79" i="1"/>
  <c r="C71" i="1"/>
  <c r="V69" i="1"/>
  <c r="T69" i="1"/>
  <c r="R69" i="1"/>
  <c r="P69" i="1"/>
  <c r="N69" i="1"/>
  <c r="L69" i="1"/>
  <c r="J69" i="1"/>
  <c r="H69" i="1"/>
  <c r="F69" i="1"/>
  <c r="C63" i="3"/>
  <c r="C57" i="3"/>
  <c r="C49" i="3"/>
  <c r="V47" i="3"/>
  <c r="T47" i="3"/>
  <c r="R47" i="3"/>
  <c r="P47" i="3"/>
  <c r="N47" i="3"/>
  <c r="L47" i="3"/>
  <c r="J47" i="3"/>
  <c r="H47" i="3"/>
  <c r="F47" i="3"/>
  <c r="C63" i="1"/>
  <c r="C57" i="1"/>
  <c r="C49" i="1"/>
  <c r="V47" i="1"/>
  <c r="T47" i="1"/>
  <c r="R47" i="1"/>
  <c r="P47" i="1"/>
  <c r="N47" i="1"/>
  <c r="L47" i="1"/>
  <c r="J47" i="1"/>
  <c r="H47" i="1"/>
  <c r="F47" i="1"/>
  <c r="C41" i="3"/>
  <c r="C35" i="3"/>
  <c r="C27" i="3"/>
  <c r="V25" i="3"/>
  <c r="T25" i="3"/>
  <c r="R25" i="3"/>
  <c r="P25" i="3"/>
  <c r="N25" i="3"/>
  <c r="L25" i="3"/>
  <c r="J25" i="3"/>
  <c r="H25" i="3"/>
  <c r="F25" i="3"/>
  <c r="C19" i="3"/>
  <c r="C13" i="3"/>
  <c r="C5" i="3"/>
  <c r="V3" i="3"/>
  <c r="T3" i="3"/>
  <c r="R3" i="3"/>
  <c r="P3" i="3"/>
  <c r="N3" i="3"/>
  <c r="L3" i="3"/>
  <c r="J3" i="3"/>
  <c r="H3" i="3"/>
  <c r="F3" i="3"/>
  <c r="C41" i="1"/>
  <c r="C35" i="1"/>
  <c r="C27" i="1"/>
  <c r="V25" i="1"/>
  <c r="T25" i="1"/>
  <c r="R25" i="1"/>
  <c r="P25" i="1"/>
  <c r="N25" i="1"/>
  <c r="L25" i="1"/>
  <c r="J25" i="1"/>
  <c r="H25" i="1"/>
  <c r="F25" i="1"/>
  <c r="C19" i="1"/>
  <c r="C13" i="1"/>
  <c r="C5" i="1"/>
  <c r="V3" i="1"/>
  <c r="T3" i="1"/>
  <c r="R3" i="1"/>
  <c r="P3" i="1"/>
  <c r="N3" i="1"/>
  <c r="L3" i="1"/>
  <c r="J3" i="1"/>
  <c r="H3" i="1"/>
  <c r="F3" i="1"/>
  <c r="B179" i="3" l="1"/>
  <c r="B179" i="1"/>
  <c r="B157" i="3"/>
  <c r="B157" i="1"/>
  <c r="B113" i="3"/>
  <c r="B113" i="1"/>
  <c r="B91" i="3"/>
  <c r="B91" i="1"/>
  <c r="B69" i="3"/>
  <c r="B69" i="1"/>
  <c r="B47" i="3"/>
  <c r="B47" i="1"/>
  <c r="B3" i="3"/>
  <c r="B25" i="3"/>
  <c r="B25" i="1"/>
  <c r="B3" i="1"/>
</calcChain>
</file>

<file path=xl/sharedStrings.xml><?xml version="1.0" encoding="utf-8"?>
<sst xmlns="http://schemas.openxmlformats.org/spreadsheetml/2006/main" count="833" uniqueCount="235">
  <si>
    <t>Western Roman Empire</t>
  </si>
  <si>
    <t>Liguria</t>
  </si>
  <si>
    <t>Public Order</t>
  </si>
  <si>
    <t>Food</t>
  </si>
  <si>
    <t>Commerce</t>
  </si>
  <si>
    <t>Industry</t>
  </si>
  <si>
    <t>Culture</t>
  </si>
  <si>
    <t>Animal Husbandry</t>
  </si>
  <si>
    <t>Maritime</t>
  </si>
  <si>
    <t>Mediolanum</t>
  </si>
  <si>
    <t>Sanitation</t>
  </si>
  <si>
    <t>Segusio</t>
  </si>
  <si>
    <t>Genua</t>
  </si>
  <si>
    <t>Urbs</t>
  </si>
  <si>
    <t>Auditorium</t>
  </si>
  <si>
    <t>Fields</t>
  </si>
  <si>
    <t>Vicus</t>
  </si>
  <si>
    <t>Subsistence</t>
  </si>
  <si>
    <t>Agriculture</t>
  </si>
  <si>
    <t>Metropolis</t>
  </si>
  <si>
    <t>Municipum</t>
  </si>
  <si>
    <t>Civitas</t>
  </si>
  <si>
    <t>Capitol</t>
  </si>
  <si>
    <t>Governor's House</t>
  </si>
  <si>
    <t>Governor's Estate</t>
  </si>
  <si>
    <t>Governor's Palace</t>
  </si>
  <si>
    <t>Royal Palace</t>
  </si>
  <si>
    <t>5% all</t>
  </si>
  <si>
    <t>7% all</t>
  </si>
  <si>
    <t>10% all</t>
  </si>
  <si>
    <t>Statue</t>
  </si>
  <si>
    <t>Monument</t>
  </si>
  <si>
    <t>Triumphal Arch</t>
  </si>
  <si>
    <t>Forum</t>
  </si>
  <si>
    <t>Tabernae</t>
  </si>
  <si>
    <t>Food Market</t>
  </si>
  <si>
    <t>Food Emporium</t>
  </si>
  <si>
    <t>10% agriculture &amp; animal husbandry</t>
  </si>
  <si>
    <t>Bonus</t>
  </si>
  <si>
    <t>15% agriculture &amp; animal husbandry</t>
  </si>
  <si>
    <t>Slave Market</t>
  </si>
  <si>
    <t>Slave Emporium</t>
  </si>
  <si>
    <t>Wine Market</t>
  </si>
  <si>
    <t>Wine Emporium</t>
  </si>
  <si>
    <t>10% industry</t>
  </si>
  <si>
    <t>15% industry</t>
  </si>
  <si>
    <t>10% culture</t>
  </si>
  <si>
    <t>15% culture</t>
  </si>
  <si>
    <t>Circus</t>
  </si>
  <si>
    <t>Amphitheatre</t>
  </si>
  <si>
    <t>Theatre</t>
  </si>
  <si>
    <t>Great Theatre</t>
  </si>
  <si>
    <t>Scriptorium</t>
  </si>
  <si>
    <t>Library</t>
  </si>
  <si>
    <t>Imperial Library</t>
  </si>
  <si>
    <t>Waterworks</t>
  </si>
  <si>
    <t>Reservoir</t>
  </si>
  <si>
    <t>Aqueduct</t>
  </si>
  <si>
    <t>Aqueduct Network</t>
  </si>
  <si>
    <t>Latrines</t>
  </si>
  <si>
    <t>Sewers</t>
  </si>
  <si>
    <t>Cloaca</t>
  </si>
  <si>
    <t>*</t>
  </si>
  <si>
    <t>Workshops</t>
  </si>
  <si>
    <t>Adobe Dryer</t>
  </si>
  <si>
    <t>Adobe Maker</t>
  </si>
  <si>
    <t>Adobe Kilns</t>
  </si>
  <si>
    <t>Pewter Caster</t>
  </si>
  <si>
    <t>Pewter Artisans</t>
  </si>
  <si>
    <t>Pewter Manufacture</t>
  </si>
  <si>
    <t>Military Recruitment I</t>
  </si>
  <si>
    <t>Military Recruitment II</t>
  </si>
  <si>
    <t>Military Recruitment III</t>
  </si>
  <si>
    <t>Military Recruitment IV</t>
  </si>
  <si>
    <t>Military Upgrades I</t>
  </si>
  <si>
    <t>Military Upgrades II</t>
  </si>
  <si>
    <t>Military Upgrades III</t>
  </si>
  <si>
    <t>Military Upgrades IV</t>
  </si>
  <si>
    <t>Latin Chapel</t>
  </si>
  <si>
    <t>Latin Church</t>
  </si>
  <si>
    <t>Latin Basilica</t>
  </si>
  <si>
    <t>Latin Cathedral</t>
  </si>
  <si>
    <t>Latin Hermitage</t>
  </si>
  <si>
    <t>Latin Monastery</t>
  </si>
  <si>
    <t>Monastic Hospice</t>
  </si>
  <si>
    <t>Main Settlement</t>
  </si>
  <si>
    <t>Minor Settlement</t>
  </si>
  <si>
    <t>Colonia</t>
  </si>
  <si>
    <t>Town</t>
  </si>
  <si>
    <t>Fortified Town</t>
  </si>
  <si>
    <t>Cattle Pens</t>
  </si>
  <si>
    <t>Cattle Herd</t>
  </si>
  <si>
    <t>Cattle Farm</t>
  </si>
  <si>
    <t>Wheat Fields</t>
  </si>
  <si>
    <t>Wheat Farms</t>
  </si>
  <si>
    <t>Wheat Mills</t>
  </si>
  <si>
    <t>Sheep Flock</t>
  </si>
  <si>
    <t>Sheep Pens</t>
  </si>
  <si>
    <t>Sheep Barn</t>
  </si>
  <si>
    <t>Fountain</t>
  </si>
  <si>
    <t>Bath House</t>
  </si>
  <si>
    <t>Thermae</t>
  </si>
  <si>
    <t>Balnae</t>
  </si>
  <si>
    <t>Local Industry</t>
  </si>
  <si>
    <t>Quarry</t>
  </si>
  <si>
    <t>Stone Cutter</t>
  </si>
  <si>
    <t>Builder's Workshop</t>
  </si>
  <si>
    <t>Tanner</t>
  </si>
  <si>
    <t>Leatherworker</t>
  </si>
  <si>
    <t>Leather Manufacture</t>
  </si>
  <si>
    <t>10% animal husbandry</t>
  </si>
  <si>
    <t>15% animal husbandry</t>
  </si>
  <si>
    <t>5% animal husbandry</t>
  </si>
  <si>
    <t>Latin Baptistry</t>
  </si>
  <si>
    <t>Latin Shrine</t>
  </si>
  <si>
    <t>Latin Martyrium</t>
  </si>
  <si>
    <t>Latin Sanctuary</t>
  </si>
  <si>
    <t>Jetty</t>
  </si>
  <si>
    <t>Fishing Jetty</t>
  </si>
  <si>
    <t>Fishing Port</t>
  </si>
  <si>
    <t>Trade Jetty</t>
  </si>
  <si>
    <t>Trade Wharf</t>
  </si>
  <si>
    <t>Fishing Wharf</t>
  </si>
  <si>
    <t>Trade Port</t>
  </si>
  <si>
    <t>Military Jetty</t>
  </si>
  <si>
    <t>Military Wharf</t>
  </si>
  <si>
    <t>Military Port</t>
  </si>
  <si>
    <t>Special Resources</t>
  </si>
  <si>
    <t>Gold Veins</t>
  </si>
  <si>
    <t>Small Goldmine</t>
  </si>
  <si>
    <t>Goldmine</t>
  </si>
  <si>
    <t>Deep Goldmine</t>
  </si>
  <si>
    <t>Goldsmith</t>
  </si>
  <si>
    <t>Jewelsmith</t>
  </si>
  <si>
    <t>Jeweller</t>
  </si>
  <si>
    <t>Salt Deposit</t>
  </si>
  <si>
    <t>Saltworks</t>
  </si>
  <si>
    <t>Large Saltworks</t>
  </si>
  <si>
    <t>Salt Trading Post</t>
  </si>
  <si>
    <t>Orchards</t>
  </si>
  <si>
    <t>Winery</t>
  </si>
  <si>
    <t>Vineyards</t>
  </si>
  <si>
    <t>Grape Press</t>
  </si>
  <si>
    <t>Fruit Orchards</t>
  </si>
  <si>
    <t>Fruit Plantation</t>
  </si>
  <si>
    <t>Fruit Dryer</t>
  </si>
  <si>
    <t>Dye Tubs</t>
  </si>
  <si>
    <t>Dye Maker</t>
  </si>
  <si>
    <t>Dye Works</t>
  </si>
  <si>
    <t>Dye Factory</t>
  </si>
  <si>
    <t>Iron Smelter</t>
  </si>
  <si>
    <t>Weaponsmith</t>
  </si>
  <si>
    <t>Forge</t>
  </si>
  <si>
    <t>Grand Forge</t>
  </si>
  <si>
    <t>Toolmaker</t>
  </si>
  <si>
    <t>Foundry</t>
  </si>
  <si>
    <t>Ironsmith</t>
  </si>
  <si>
    <t>Hunting Grounds</t>
  </si>
  <si>
    <t>Hunting Lodges</t>
  </si>
  <si>
    <t>Fur Trader</t>
  </si>
  <si>
    <t>Fur Market</t>
  </si>
  <si>
    <t>Marble Stonecutter</t>
  </si>
  <si>
    <t>Small Marble Quarry</t>
  </si>
  <si>
    <t>Marble Quarry</t>
  </si>
  <si>
    <t>Marble Quarry Complex</t>
  </si>
  <si>
    <t>Column Carver</t>
  </si>
  <si>
    <t>Statue Carver</t>
  </si>
  <si>
    <t>Sculptor</t>
  </si>
  <si>
    <t>Oriental Docks</t>
  </si>
  <si>
    <t>Oriental Harbor</t>
  </si>
  <si>
    <t>Oriental Port</t>
  </si>
  <si>
    <t>Spice Trading Port</t>
  </si>
  <si>
    <t>Gem Deposit</t>
  </si>
  <si>
    <t>Gem Cutter</t>
  </si>
  <si>
    <t>Gem Trader</t>
  </si>
  <si>
    <t>Gem Market</t>
  </si>
  <si>
    <t>Lead Deposit</t>
  </si>
  <si>
    <t>Lead Mine</t>
  </si>
  <si>
    <t>Lead Smelter</t>
  </si>
  <si>
    <t>Glass Workshop</t>
  </si>
  <si>
    <t>Prime Forest</t>
  </si>
  <si>
    <t>Woodcutter</t>
  </si>
  <si>
    <t>Logging Camp</t>
  </si>
  <si>
    <t>Lumber Camp</t>
  </si>
  <si>
    <t>Silk Road Resthouse</t>
  </si>
  <si>
    <t>Silk Road Tradehouse</t>
  </si>
  <si>
    <t>Silk Road Market</t>
  </si>
  <si>
    <t>Silk Road Bazaar</t>
  </si>
  <si>
    <t>Olive Trees</t>
  </si>
  <si>
    <t>Olive Orchards</t>
  </si>
  <si>
    <t>Olive Press</t>
  </si>
  <si>
    <t>Olive Oil Mill</t>
  </si>
  <si>
    <t>5% culture</t>
  </si>
  <si>
    <t>Venetia</t>
  </si>
  <si>
    <t>Ravenna</t>
  </si>
  <si>
    <t>Verona</t>
  </si>
  <si>
    <t>Aquileia</t>
  </si>
  <si>
    <t>5% commerce</t>
  </si>
  <si>
    <t>20% commerce</t>
  </si>
  <si>
    <t>15% commerce</t>
  </si>
  <si>
    <t>10% commerce</t>
  </si>
  <si>
    <t>Italia</t>
  </si>
  <si>
    <t>Roma</t>
  </si>
  <si>
    <t>Florentia</t>
  </si>
  <si>
    <t>Neapolis</t>
  </si>
  <si>
    <t>Tarentum</t>
  </si>
  <si>
    <t>Syracusae</t>
  </si>
  <si>
    <t>Rhegium</t>
  </si>
  <si>
    <t>Magna Graecia</t>
  </si>
  <si>
    <t>Insulae Occidentalis</t>
  </si>
  <si>
    <t>Caralis</t>
  </si>
  <si>
    <t>Palma</t>
  </si>
  <si>
    <t>Ajax</t>
  </si>
  <si>
    <t>Africa</t>
  </si>
  <si>
    <t>Carthago</t>
  </si>
  <si>
    <t>Hadrumentum</t>
  </si>
  <si>
    <t>Constantia</t>
  </si>
  <si>
    <t>Tripolitania</t>
  </si>
  <si>
    <t>Leptis Magna</t>
  </si>
  <si>
    <t>Sabrata</t>
  </si>
  <si>
    <t>Macomades</t>
  </si>
  <si>
    <t>2% commerce &amp; industry</t>
  </si>
  <si>
    <t>8% commerce &amp; industry</t>
  </si>
  <si>
    <t>6% commerce &amp; industry</t>
  </si>
  <si>
    <t>4% commerce &amp; industry</t>
  </si>
  <si>
    <t>Mauretania</t>
  </si>
  <si>
    <t>Caesarea</t>
  </si>
  <si>
    <t>Tingis</t>
  </si>
  <si>
    <t>Tamousiga</t>
  </si>
  <si>
    <t>5% industry</t>
  </si>
  <si>
    <t>20% industry</t>
  </si>
  <si>
    <t>Sahara</t>
  </si>
  <si>
    <t>Garama</t>
  </si>
  <si>
    <t>Dimmidi</t>
  </si>
  <si>
    <t>Cydamus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</si>
</sst>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4" applyAlignment="1">
      <alignment horizontal="center"/>
    </xf>
    <xf numFmtId="0" fontId="6" fillId="2" borderId="0" xfId="3" applyAlignment="1">
      <alignment horizontal="center"/>
    </xf>
    <xf numFmtId="0" fontId="8" fillId="4" borderId="0" xfId="5" applyAlignment="1">
      <alignment horizontal="center"/>
    </xf>
    <xf numFmtId="0" fontId="5" fillId="0" borderId="2" xfId="2"/>
    <xf numFmtId="0" fontId="4" fillId="0" borderId="1" xfId="1"/>
    <xf numFmtId="0" fontId="3" fillId="5" borderId="0" xfId="6"/>
  </cellXfs>
  <cellStyles count="7">
    <cellStyle name="20% - Accent1" xfId="6" builtinId="30"/>
    <cellStyle name="Bad" xfId="4" builtinId="27"/>
    <cellStyle name="Good" xfId="3" builtinId="26"/>
    <cellStyle name="Heading 1" xfId="1" builtinId="16"/>
    <cellStyle name="Heading 2" xfId="2" builtinId="17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9"/>
  <sheetViews>
    <sheetView tabSelected="1" topLeftCell="A160" zoomScale="78" zoomScaleNormal="78" workbookViewId="0">
      <selection activeCell="A178" sqref="A178:W199"/>
    </sheetView>
  </sheetViews>
  <sheetFormatPr defaultRowHeight="15" x14ac:dyDescent="0.25"/>
  <cols>
    <col min="1" max="1" width="27.42578125" customWidth="1"/>
    <col min="3" max="3" width="18.28515625" customWidth="1"/>
    <col min="5" max="5" width="18.28515625" customWidth="1"/>
    <col min="7" max="7" width="18.28515625" customWidth="1"/>
    <col min="9" max="9" width="18.28515625" customWidth="1"/>
    <col min="11" max="11" width="18.28515625" customWidth="1"/>
    <col min="13" max="13" width="18.28515625" customWidth="1"/>
    <col min="15" max="15" width="19.140625" customWidth="1"/>
    <col min="17" max="17" width="18.28515625" customWidth="1"/>
    <col min="19" max="19" width="18.28515625" customWidth="1"/>
    <col min="21" max="21" width="18.28515625" customWidth="1"/>
    <col min="23" max="23" width="27.42578125" customWidth="1"/>
  </cols>
  <sheetData>
    <row r="1" spans="1:23" ht="20.25" thickBot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thickTop="1" x14ac:dyDescent="0.25">
      <c r="D2" s="2"/>
      <c r="F2" s="6">
        <v>-15</v>
      </c>
    </row>
    <row r="3" spans="1:23" ht="18" thickBot="1" x14ac:dyDescent="0.35">
      <c r="A3" s="10" t="s">
        <v>1</v>
      </c>
      <c r="B3" s="12">
        <f>SUM(J3,L3,N3,P3,R3,T3,V3)</f>
        <v>9850</v>
      </c>
      <c r="C3" t="s">
        <v>10</v>
      </c>
      <c r="D3" s="2" t="s">
        <v>62</v>
      </c>
      <c r="E3" t="s">
        <v>2</v>
      </c>
      <c r="F3" s="2">
        <f>SUM(F2,E6:E23)</f>
        <v>1</v>
      </c>
      <c r="G3" t="s">
        <v>3</v>
      </c>
      <c r="H3" s="2">
        <f>SUM(G6:G23)</f>
        <v>0</v>
      </c>
      <c r="I3" t="s">
        <v>4</v>
      </c>
      <c r="J3" s="2">
        <f>SUM(I6:I23)</f>
        <v>400</v>
      </c>
      <c r="K3" t="s">
        <v>5</v>
      </c>
      <c r="L3" s="2">
        <f>SUM(K6:K23)</f>
        <v>2550</v>
      </c>
      <c r="M3" t="s">
        <v>6</v>
      </c>
      <c r="N3" s="2">
        <f>SUM(M6:M23)</f>
        <v>2550</v>
      </c>
      <c r="O3" t="s">
        <v>7</v>
      </c>
      <c r="P3" s="2">
        <f>SUM(O6:O23)</f>
        <v>2250</v>
      </c>
      <c r="Q3" t="s">
        <v>8</v>
      </c>
      <c r="R3" s="2">
        <f>SUM(Q6:Q23)</f>
        <v>1250</v>
      </c>
      <c r="S3" t="s">
        <v>18</v>
      </c>
      <c r="T3" s="2">
        <f>SUM(S6:S23)</f>
        <v>0</v>
      </c>
      <c r="U3" t="s">
        <v>17</v>
      </c>
      <c r="V3" s="2">
        <f>SUM(U6:U23)</f>
        <v>850</v>
      </c>
      <c r="W3" t="s">
        <v>38</v>
      </c>
    </row>
    <row r="4" spans="1:23" ht="15.75" thickTop="1" x14ac:dyDescent="0.25">
      <c r="D4" s="2"/>
    </row>
    <row r="5" spans="1:23" x14ac:dyDescent="0.25">
      <c r="A5" s="1" t="s">
        <v>9</v>
      </c>
      <c r="C5" s="2">
        <f>SUM(C6:C11,D6:D23)</f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2"/>
    </row>
    <row r="6" spans="1:23" x14ac:dyDescent="0.25">
      <c r="A6" t="s">
        <v>13</v>
      </c>
      <c r="C6" s="7">
        <v>-3</v>
      </c>
      <c r="D6" s="2"/>
      <c r="E6" s="8">
        <v>4</v>
      </c>
      <c r="F6" s="2"/>
      <c r="G6" s="7">
        <v>-100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9">
        <v>500</v>
      </c>
    </row>
    <row r="7" spans="1:23" x14ac:dyDescent="0.25">
      <c r="A7" t="s">
        <v>25</v>
      </c>
      <c r="C7" s="2"/>
      <c r="D7" s="2"/>
      <c r="E7" s="8">
        <v>17</v>
      </c>
      <c r="F7" s="2"/>
      <c r="G7" s="7">
        <v>-100</v>
      </c>
      <c r="H7" s="2"/>
      <c r="I7" s="2"/>
      <c r="J7" s="2"/>
      <c r="K7" s="2"/>
      <c r="L7" s="2"/>
      <c r="M7" s="9">
        <v>900</v>
      </c>
      <c r="N7" s="2"/>
      <c r="O7" s="2"/>
      <c r="P7" s="2"/>
      <c r="Q7" s="2"/>
      <c r="R7" s="2"/>
      <c r="S7" s="2"/>
      <c r="T7" s="2"/>
      <c r="U7" s="2"/>
      <c r="W7" s="2" t="s">
        <v>29</v>
      </c>
    </row>
    <row r="8" spans="1:23" x14ac:dyDescent="0.25">
      <c r="A8" t="s">
        <v>36</v>
      </c>
      <c r="C8" s="7">
        <v>-6</v>
      </c>
      <c r="D8" s="2"/>
      <c r="E8" s="7">
        <v>-4</v>
      </c>
      <c r="F8" s="2"/>
      <c r="G8" s="8">
        <v>90</v>
      </c>
      <c r="H8" s="2"/>
      <c r="I8" s="9">
        <v>400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5" t="s">
        <v>39</v>
      </c>
    </row>
    <row r="9" spans="1:23" x14ac:dyDescent="0.25">
      <c r="A9" t="s">
        <v>48</v>
      </c>
      <c r="B9" s="2"/>
      <c r="C9" s="7">
        <v>-4</v>
      </c>
      <c r="D9" s="2"/>
      <c r="E9" s="8">
        <v>21</v>
      </c>
      <c r="F9" s="2"/>
      <c r="G9" s="7">
        <v>-100</v>
      </c>
      <c r="H9" s="2"/>
      <c r="I9" s="2"/>
      <c r="J9" s="2"/>
      <c r="K9" s="2"/>
      <c r="L9" s="2"/>
      <c r="M9" s="9">
        <v>825</v>
      </c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t="s">
        <v>58</v>
      </c>
      <c r="C10" s="2"/>
      <c r="D10" s="8">
        <v>16</v>
      </c>
      <c r="E10" s="8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t="s">
        <v>67</v>
      </c>
      <c r="C11" s="7">
        <v>-2</v>
      </c>
      <c r="D11" s="2"/>
      <c r="E11" s="7">
        <v>-2</v>
      </c>
      <c r="F11" s="2"/>
      <c r="G11" s="2"/>
      <c r="H11" s="2"/>
      <c r="I11" s="2"/>
      <c r="J11" s="2"/>
      <c r="K11" s="9">
        <v>900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U12" s="2"/>
    </row>
    <row r="13" spans="1:23" x14ac:dyDescent="0.25">
      <c r="A13" s="1" t="s">
        <v>11</v>
      </c>
      <c r="C13" s="2">
        <f>SUM(C14:C18,D6:D23)</f>
        <v>19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U13" s="2"/>
    </row>
    <row r="14" spans="1:23" x14ac:dyDescent="0.25">
      <c r="A14" t="s">
        <v>16</v>
      </c>
      <c r="C14" s="2"/>
      <c r="D14" s="2"/>
      <c r="E14" s="2"/>
      <c r="F14" s="2"/>
      <c r="G14" s="7">
        <v>-10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9">
        <v>150</v>
      </c>
      <c r="V14" s="2"/>
      <c r="W14" s="2"/>
    </row>
    <row r="15" spans="1:23" x14ac:dyDescent="0.25">
      <c r="A15" t="s">
        <v>101</v>
      </c>
      <c r="C15" s="8">
        <v>6</v>
      </c>
      <c r="D15" s="8">
        <v>7</v>
      </c>
      <c r="E15" s="8">
        <v>4</v>
      </c>
      <c r="G15" s="7">
        <v>-40</v>
      </c>
      <c r="M15" s="9">
        <v>825</v>
      </c>
    </row>
    <row r="16" spans="1:23" x14ac:dyDescent="0.25">
      <c r="A16" t="s">
        <v>98</v>
      </c>
      <c r="C16" s="7">
        <v>-5</v>
      </c>
      <c r="D16" s="2"/>
      <c r="E16" s="7">
        <v>-5</v>
      </c>
      <c r="F16" s="2"/>
      <c r="G16" s="8">
        <v>50</v>
      </c>
      <c r="H16" s="2"/>
      <c r="I16" s="2"/>
      <c r="J16" s="2"/>
      <c r="K16" s="2"/>
      <c r="L16" s="2"/>
      <c r="M16" s="2"/>
      <c r="N16" s="2"/>
      <c r="O16" s="9">
        <v>1250</v>
      </c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t="s">
        <v>92</v>
      </c>
      <c r="C17" s="7">
        <v>-5</v>
      </c>
      <c r="D17" s="2"/>
      <c r="E17" s="7">
        <v>-5</v>
      </c>
      <c r="F17" s="2"/>
      <c r="G17" s="8">
        <v>70</v>
      </c>
      <c r="H17" s="2"/>
      <c r="I17" s="2"/>
      <c r="J17" s="2"/>
      <c r="K17" s="2"/>
      <c r="L17" s="2"/>
      <c r="M17" s="2"/>
      <c r="N17" s="2"/>
      <c r="O17" s="9">
        <v>500</v>
      </c>
      <c r="P17" s="2"/>
      <c r="Q17" s="2"/>
      <c r="R17" s="2"/>
      <c r="S17" s="2"/>
      <c r="T17" s="2"/>
      <c r="U17" s="2"/>
      <c r="V17" s="2"/>
      <c r="W17" s="2"/>
    </row>
    <row r="18" spans="1:2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U18" s="2"/>
    </row>
    <row r="19" spans="1:23" x14ac:dyDescent="0.25">
      <c r="A19" s="1" t="s">
        <v>12</v>
      </c>
      <c r="C19" s="2">
        <f>SUM(C20:C23,D6:D23)</f>
        <v>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U19" s="2"/>
    </row>
    <row r="20" spans="1:23" x14ac:dyDescent="0.25">
      <c r="A20" t="s">
        <v>87</v>
      </c>
      <c r="C20" s="2"/>
      <c r="D20" s="2"/>
      <c r="E20" s="8">
        <v>1</v>
      </c>
      <c r="F20" s="2"/>
      <c r="G20" s="7">
        <v>-20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9">
        <v>200</v>
      </c>
      <c r="V20" s="2"/>
      <c r="W20" s="2"/>
    </row>
    <row r="21" spans="1:23" x14ac:dyDescent="0.25">
      <c r="A21" t="s">
        <v>119</v>
      </c>
      <c r="C21" s="7">
        <v>-6</v>
      </c>
      <c r="D21" s="2"/>
      <c r="E21" s="7">
        <v>-6</v>
      </c>
      <c r="F21" s="2"/>
      <c r="G21" s="8">
        <v>90</v>
      </c>
      <c r="H21" s="2"/>
      <c r="I21" s="2"/>
      <c r="J21" s="2"/>
      <c r="K21" s="2"/>
      <c r="L21" s="2"/>
      <c r="M21" s="2"/>
      <c r="N21" s="2"/>
      <c r="O21" s="2"/>
      <c r="P21" s="2"/>
      <c r="Q21" s="9">
        <v>1250</v>
      </c>
      <c r="R21" s="2"/>
      <c r="S21" s="2"/>
      <c r="T21" s="2"/>
      <c r="U21" s="2"/>
      <c r="V21" s="2"/>
      <c r="W21" s="2"/>
    </row>
    <row r="22" spans="1:23" x14ac:dyDescent="0.25">
      <c r="A22" t="s">
        <v>164</v>
      </c>
      <c r="C22" s="7">
        <v>-6</v>
      </c>
      <c r="D22" s="2"/>
      <c r="E22" s="7">
        <v>-8</v>
      </c>
      <c r="F22" s="2"/>
      <c r="G22" s="2"/>
      <c r="H22" s="2"/>
      <c r="I22" s="2"/>
      <c r="J22" s="2"/>
      <c r="K22" s="9">
        <v>1650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t="s">
        <v>92</v>
      </c>
      <c r="C23" s="7">
        <v>-5</v>
      </c>
      <c r="D23" s="2"/>
      <c r="E23" s="7">
        <v>-5</v>
      </c>
      <c r="F23" s="2"/>
      <c r="G23" s="8">
        <v>70</v>
      </c>
      <c r="H23" s="2"/>
      <c r="I23" s="2"/>
      <c r="J23" s="2"/>
      <c r="K23" s="2"/>
      <c r="L23" s="2"/>
      <c r="M23" s="2"/>
      <c r="N23" s="2"/>
      <c r="O23" s="9">
        <v>500</v>
      </c>
      <c r="P23" s="2"/>
      <c r="Q23" s="2"/>
      <c r="R23" s="2"/>
      <c r="S23" s="2"/>
      <c r="T23" s="2"/>
      <c r="U23" s="2"/>
      <c r="V23" s="2"/>
      <c r="W23" s="2"/>
    </row>
    <row r="24" spans="1:23" x14ac:dyDescent="0.25">
      <c r="D24" s="2"/>
      <c r="F24" s="6">
        <v>-15</v>
      </c>
    </row>
    <row r="25" spans="1:23" ht="18" thickBot="1" x14ac:dyDescent="0.35">
      <c r="A25" s="10" t="s">
        <v>193</v>
      </c>
      <c r="B25" s="12">
        <f>SUM(J25,L25,N25,P25,R25,T25,V25)</f>
        <v>13350</v>
      </c>
      <c r="C25" t="s">
        <v>10</v>
      </c>
      <c r="D25" s="2" t="s">
        <v>62</v>
      </c>
      <c r="E25" t="s">
        <v>2</v>
      </c>
      <c r="F25" s="2">
        <f>SUM(F24,E28:E45)</f>
        <v>5</v>
      </c>
      <c r="G25" t="s">
        <v>3</v>
      </c>
      <c r="H25" s="2">
        <f>SUM(G28:G45)</f>
        <v>0</v>
      </c>
      <c r="I25" t="s">
        <v>4</v>
      </c>
      <c r="J25" s="2">
        <f>SUM(I28:I45)</f>
        <v>4500</v>
      </c>
      <c r="K25" t="s">
        <v>5</v>
      </c>
      <c r="L25" s="2">
        <f>SUM(K28:K45)</f>
        <v>0</v>
      </c>
      <c r="M25" t="s">
        <v>6</v>
      </c>
      <c r="N25" s="2">
        <f>SUM(M28:M45)</f>
        <v>2550</v>
      </c>
      <c r="O25" t="s">
        <v>7</v>
      </c>
      <c r="P25" s="2">
        <f>SUM(O28:O45)</f>
        <v>3000</v>
      </c>
      <c r="Q25" t="s">
        <v>8</v>
      </c>
      <c r="R25" s="2">
        <f>SUM(Q28:Q45)</f>
        <v>2500</v>
      </c>
      <c r="S25" t="s">
        <v>18</v>
      </c>
      <c r="T25" s="2">
        <f>SUM(S28:S45)</f>
        <v>0</v>
      </c>
      <c r="U25" t="s">
        <v>17</v>
      </c>
      <c r="V25" s="2">
        <f>SUM(U28:U45)</f>
        <v>800</v>
      </c>
      <c r="W25" t="s">
        <v>38</v>
      </c>
    </row>
    <row r="26" spans="1:23" ht="15.75" thickTop="1" x14ac:dyDescent="0.25">
      <c r="D26" s="2"/>
    </row>
    <row r="27" spans="1:23" x14ac:dyDescent="0.25">
      <c r="A27" s="1" t="s">
        <v>194</v>
      </c>
      <c r="C27" s="2">
        <f>SUM(C28:C33,D28:D45)</f>
        <v>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U27" s="2"/>
    </row>
    <row r="28" spans="1:23" x14ac:dyDescent="0.25">
      <c r="A28" t="s">
        <v>20</v>
      </c>
      <c r="C28" s="7">
        <v>-2</v>
      </c>
      <c r="D28" s="2"/>
      <c r="E28" s="8">
        <v>3</v>
      </c>
      <c r="F28" s="2"/>
      <c r="G28" s="7">
        <v>-60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9">
        <v>400</v>
      </c>
    </row>
    <row r="29" spans="1:23" x14ac:dyDescent="0.25">
      <c r="A29" t="s">
        <v>123</v>
      </c>
      <c r="C29" s="7">
        <v>-6</v>
      </c>
      <c r="D29" s="2"/>
      <c r="E29" s="7">
        <v>-6</v>
      </c>
      <c r="F29" s="2"/>
      <c r="G29" s="2"/>
      <c r="H29" s="2"/>
      <c r="I29" s="9">
        <v>1250</v>
      </c>
      <c r="J29" s="2"/>
      <c r="K29" s="2"/>
      <c r="L29" s="2"/>
      <c r="M29" s="2"/>
      <c r="N29" s="2"/>
      <c r="O29" s="2"/>
      <c r="P29" s="2"/>
      <c r="Q29" s="9">
        <v>1250</v>
      </c>
      <c r="R29" s="2"/>
      <c r="S29" s="2"/>
      <c r="T29" s="2"/>
      <c r="U29" s="2"/>
      <c r="V29" s="2"/>
      <c r="W29" s="2"/>
    </row>
    <row r="30" spans="1:23" x14ac:dyDescent="0.25">
      <c r="A30" t="s">
        <v>43</v>
      </c>
      <c r="C30" s="7">
        <v>-6</v>
      </c>
      <c r="D30" s="2"/>
      <c r="E30" s="7">
        <v>-4</v>
      </c>
      <c r="F30" s="2"/>
      <c r="G30" s="2"/>
      <c r="H30" s="2"/>
      <c r="I30" s="9">
        <v>2000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W30" s="4" t="s">
        <v>47</v>
      </c>
    </row>
    <row r="31" spans="1:23" x14ac:dyDescent="0.25">
      <c r="A31" t="s">
        <v>58</v>
      </c>
      <c r="C31" s="2"/>
      <c r="D31" s="8">
        <v>16</v>
      </c>
      <c r="E31" s="8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t="s">
        <v>25</v>
      </c>
      <c r="C32" s="2"/>
      <c r="D32" s="2"/>
      <c r="E32" s="8">
        <v>17</v>
      </c>
      <c r="F32" s="2"/>
      <c r="G32" s="7">
        <v>-100</v>
      </c>
      <c r="H32" s="2"/>
      <c r="I32" s="2"/>
      <c r="J32" s="2"/>
      <c r="K32" s="2"/>
      <c r="L32" s="2"/>
      <c r="M32" s="9">
        <v>900</v>
      </c>
      <c r="N32" s="2"/>
      <c r="O32" s="2"/>
      <c r="P32" s="2"/>
      <c r="Q32" s="2"/>
      <c r="R32" s="2"/>
      <c r="S32" s="2"/>
      <c r="T32" s="2"/>
      <c r="U32" s="2"/>
      <c r="W32" s="2" t="s">
        <v>29</v>
      </c>
    </row>
    <row r="33" spans="1:23" x14ac:dyDescent="0.25">
      <c r="A33" t="s">
        <v>48</v>
      </c>
      <c r="B33" s="2"/>
      <c r="C33" s="7">
        <v>-4</v>
      </c>
      <c r="D33" s="2"/>
      <c r="E33" s="8">
        <v>21</v>
      </c>
      <c r="F33" s="2"/>
      <c r="G33" s="7">
        <v>-100</v>
      </c>
      <c r="H33" s="2"/>
      <c r="I33" s="2"/>
      <c r="J33" s="2"/>
      <c r="K33" s="2"/>
      <c r="L33" s="2"/>
      <c r="M33" s="9">
        <v>825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2"/>
    </row>
    <row r="35" spans="1:23" x14ac:dyDescent="0.25">
      <c r="A35" s="1" t="s">
        <v>195</v>
      </c>
      <c r="C35" s="2">
        <f>SUM(C36:C40,D28:D45)</f>
        <v>19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U35" s="2"/>
    </row>
    <row r="36" spans="1:23" x14ac:dyDescent="0.25">
      <c r="A36" t="s">
        <v>87</v>
      </c>
      <c r="C36" s="2"/>
      <c r="D36" s="2"/>
      <c r="E36" s="8">
        <v>1</v>
      </c>
      <c r="F36" s="2"/>
      <c r="G36" s="7">
        <v>-20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9">
        <v>200</v>
      </c>
      <c r="V36" s="2"/>
      <c r="W36" s="2"/>
    </row>
    <row r="37" spans="1:23" x14ac:dyDescent="0.25">
      <c r="A37" t="s">
        <v>191</v>
      </c>
      <c r="C37" s="7">
        <v>-5</v>
      </c>
      <c r="D37" s="2"/>
      <c r="E37" s="2"/>
      <c r="F37" s="2"/>
      <c r="G37" s="8">
        <v>170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198</v>
      </c>
    </row>
    <row r="38" spans="1:23" x14ac:dyDescent="0.25">
      <c r="A38" t="s">
        <v>101</v>
      </c>
      <c r="C38" s="8">
        <v>6</v>
      </c>
      <c r="D38" s="8">
        <v>7</v>
      </c>
      <c r="E38" s="8">
        <v>4</v>
      </c>
      <c r="G38" s="7">
        <v>-40</v>
      </c>
      <c r="M38" s="9">
        <v>825</v>
      </c>
    </row>
    <row r="39" spans="1:23" x14ac:dyDescent="0.25">
      <c r="A39" t="s">
        <v>98</v>
      </c>
      <c r="C39" s="7">
        <v>-5</v>
      </c>
      <c r="D39" s="2"/>
      <c r="E39" s="7">
        <v>-5</v>
      </c>
      <c r="F39" s="2"/>
      <c r="G39" s="8">
        <v>50</v>
      </c>
      <c r="H39" s="2"/>
      <c r="I39" s="2"/>
      <c r="J39" s="2"/>
      <c r="K39" s="2"/>
      <c r="L39" s="2"/>
      <c r="M39" s="2"/>
      <c r="N39" s="2"/>
      <c r="O39" s="9">
        <v>1250</v>
      </c>
      <c r="P39" s="2"/>
      <c r="Q39" s="2"/>
      <c r="R39" s="2"/>
      <c r="S39" s="2"/>
      <c r="T39" s="2"/>
      <c r="U39" s="2"/>
      <c r="V39" s="2"/>
      <c r="W39" s="2"/>
    </row>
    <row r="40" spans="1:23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U40" s="2"/>
    </row>
    <row r="41" spans="1:23" x14ac:dyDescent="0.25">
      <c r="A41" s="1" t="s">
        <v>196</v>
      </c>
      <c r="C41" s="2">
        <f>SUM(C42:C45,D28:D45)</f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U41" s="2"/>
    </row>
    <row r="42" spans="1:23" x14ac:dyDescent="0.25">
      <c r="A42" t="s">
        <v>87</v>
      </c>
      <c r="C42" s="2"/>
      <c r="D42" s="2"/>
      <c r="E42" s="8">
        <v>1</v>
      </c>
      <c r="F42" s="2"/>
      <c r="G42" s="7">
        <v>-20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">
        <v>200</v>
      </c>
      <c r="V42" s="2"/>
      <c r="W42" s="2"/>
    </row>
    <row r="43" spans="1:23" x14ac:dyDescent="0.25">
      <c r="A43" t="s">
        <v>123</v>
      </c>
      <c r="C43" s="7">
        <v>-6</v>
      </c>
      <c r="D43" s="2"/>
      <c r="E43" s="7">
        <v>-6</v>
      </c>
      <c r="F43" s="2"/>
      <c r="G43" s="2"/>
      <c r="H43" s="2"/>
      <c r="I43" s="9">
        <v>1250</v>
      </c>
      <c r="J43" s="2"/>
      <c r="K43" s="2"/>
      <c r="L43" s="2"/>
      <c r="M43" s="2"/>
      <c r="N43" s="2"/>
      <c r="O43" s="2"/>
      <c r="P43" s="2"/>
      <c r="Q43" s="9">
        <v>1250</v>
      </c>
      <c r="R43" s="2"/>
      <c r="S43" s="2"/>
      <c r="T43" s="2"/>
      <c r="U43" s="2"/>
      <c r="V43" s="2"/>
      <c r="W43" s="2"/>
    </row>
    <row r="44" spans="1:23" x14ac:dyDescent="0.25">
      <c r="A44" t="s">
        <v>92</v>
      </c>
      <c r="C44" s="7">
        <v>-5</v>
      </c>
      <c r="D44" s="2"/>
      <c r="E44" s="7">
        <v>-5</v>
      </c>
      <c r="F44" s="2"/>
      <c r="G44" s="8">
        <v>70</v>
      </c>
      <c r="H44" s="2"/>
      <c r="I44" s="2"/>
      <c r="J44" s="2"/>
      <c r="K44" s="2"/>
      <c r="L44" s="2"/>
      <c r="M44" s="2"/>
      <c r="N44" s="2"/>
      <c r="O44" s="9">
        <v>500</v>
      </c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t="s">
        <v>98</v>
      </c>
      <c r="C45" s="7">
        <v>-5</v>
      </c>
      <c r="D45" s="2"/>
      <c r="E45" s="7">
        <v>-5</v>
      </c>
      <c r="F45" s="2"/>
      <c r="G45" s="8">
        <v>50</v>
      </c>
      <c r="H45" s="2"/>
      <c r="I45" s="2"/>
      <c r="J45" s="2"/>
      <c r="K45" s="2"/>
      <c r="L45" s="2"/>
      <c r="M45" s="2"/>
      <c r="N45" s="2"/>
      <c r="O45" s="9">
        <v>1250</v>
      </c>
      <c r="P45" s="2"/>
      <c r="Q45" s="2"/>
      <c r="R45" s="2"/>
      <c r="S45" s="2"/>
      <c r="T45" s="2"/>
      <c r="U45" s="2"/>
      <c r="V45" s="2"/>
      <c r="W45" s="2"/>
    </row>
    <row r="46" spans="1:23" x14ac:dyDescent="0.25">
      <c r="D46" s="2"/>
      <c r="F46" s="6">
        <v>-15</v>
      </c>
    </row>
    <row r="47" spans="1:23" ht="18" thickBot="1" x14ac:dyDescent="0.35">
      <c r="A47" s="10" t="s">
        <v>201</v>
      </c>
      <c r="B47" s="12">
        <f>SUM(J47,L47,N47,P47,R47,T47,V47)</f>
        <v>10225</v>
      </c>
      <c r="C47" t="s">
        <v>10</v>
      </c>
      <c r="D47" s="2" t="s">
        <v>62</v>
      </c>
      <c r="E47" t="s">
        <v>2</v>
      </c>
      <c r="F47" s="2">
        <f>SUM(F46,E50:E67)</f>
        <v>2</v>
      </c>
      <c r="G47" t="s">
        <v>3</v>
      </c>
      <c r="H47" s="2">
        <f>SUM(G50:G67)</f>
        <v>0</v>
      </c>
      <c r="I47" t="s">
        <v>4</v>
      </c>
      <c r="J47" s="2">
        <f>SUM(I50:I67)</f>
        <v>400</v>
      </c>
      <c r="K47" t="s">
        <v>5</v>
      </c>
      <c r="L47" s="2">
        <f>SUM(K50:K67)</f>
        <v>900</v>
      </c>
      <c r="M47" t="s">
        <v>6</v>
      </c>
      <c r="N47" s="2">
        <f>SUM(M50:M67)</f>
        <v>4575</v>
      </c>
      <c r="O47" t="s">
        <v>7</v>
      </c>
      <c r="P47" s="2">
        <f>SUM(O50:O67)</f>
        <v>2250</v>
      </c>
      <c r="Q47" t="s">
        <v>8</v>
      </c>
      <c r="R47" s="2">
        <f>SUM(Q50:Q67)</f>
        <v>1250</v>
      </c>
      <c r="S47" t="s">
        <v>18</v>
      </c>
      <c r="T47" s="2">
        <f>SUM(S50:S67)</f>
        <v>0</v>
      </c>
      <c r="U47" t="s">
        <v>17</v>
      </c>
      <c r="V47" s="2">
        <f>SUM(U50:U67)</f>
        <v>850</v>
      </c>
      <c r="W47" t="s">
        <v>38</v>
      </c>
    </row>
    <row r="48" spans="1:23" ht="15.75" thickTop="1" x14ac:dyDescent="0.25">
      <c r="D48" s="2"/>
    </row>
    <row r="49" spans="1:23" x14ac:dyDescent="0.25">
      <c r="A49" s="1" t="s">
        <v>202</v>
      </c>
      <c r="C49" s="2">
        <f>SUM(C50:C55,D50:D67)</f>
        <v>11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</row>
    <row r="50" spans="1:23" x14ac:dyDescent="0.25">
      <c r="A50" t="s">
        <v>19</v>
      </c>
      <c r="C50" s="7">
        <v>-4</v>
      </c>
      <c r="D50" s="2"/>
      <c r="E50" s="8">
        <v>5</v>
      </c>
      <c r="F50" s="2"/>
      <c r="G50" s="7">
        <v>-160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">
        <v>500</v>
      </c>
    </row>
    <row r="51" spans="1:23" x14ac:dyDescent="0.25">
      <c r="A51" t="s">
        <v>36</v>
      </c>
      <c r="C51" s="7">
        <v>-6</v>
      </c>
      <c r="D51" s="2"/>
      <c r="E51" s="7">
        <v>-4</v>
      </c>
      <c r="F51" s="2"/>
      <c r="G51" s="8">
        <v>90</v>
      </c>
      <c r="H51" s="2"/>
      <c r="I51" s="9">
        <v>400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W51" s="5" t="s">
        <v>39</v>
      </c>
    </row>
    <row r="52" spans="1:23" x14ac:dyDescent="0.25">
      <c r="A52" t="s">
        <v>58</v>
      </c>
      <c r="C52" s="2"/>
      <c r="D52" s="8">
        <v>16</v>
      </c>
      <c r="E52" s="8">
        <v>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t="s">
        <v>26</v>
      </c>
      <c r="C53" s="2"/>
      <c r="D53" s="2"/>
      <c r="E53" s="8">
        <v>17</v>
      </c>
      <c r="F53" s="2"/>
      <c r="G53" s="7">
        <v>-100</v>
      </c>
      <c r="H53" s="2"/>
      <c r="I53" s="2"/>
      <c r="J53" s="2"/>
      <c r="K53" s="2"/>
      <c r="L53" s="2"/>
      <c r="M53" s="9">
        <v>2000</v>
      </c>
      <c r="N53" s="2"/>
      <c r="O53" s="2"/>
      <c r="P53" s="2"/>
      <c r="Q53" s="2"/>
      <c r="R53" s="2"/>
      <c r="S53" s="2"/>
      <c r="T53" s="2"/>
      <c r="U53" s="2"/>
      <c r="W53" s="2" t="s">
        <v>29</v>
      </c>
    </row>
    <row r="54" spans="1:23" x14ac:dyDescent="0.25">
      <c r="A54" t="s">
        <v>54</v>
      </c>
      <c r="G54" s="7">
        <v>-80</v>
      </c>
      <c r="M54" s="9">
        <v>1250</v>
      </c>
    </row>
    <row r="55" spans="1:23" x14ac:dyDescent="0.25">
      <c r="A55" t="s">
        <v>49</v>
      </c>
      <c r="B55" s="2"/>
      <c r="C55" s="7">
        <v>-2</v>
      </c>
      <c r="D55" s="2"/>
      <c r="E55" s="8">
        <v>15</v>
      </c>
      <c r="F55" s="2"/>
      <c r="G55" s="7">
        <v>-50</v>
      </c>
      <c r="H55" s="2"/>
      <c r="I55" s="2"/>
      <c r="J55" s="2"/>
      <c r="K55" s="2"/>
      <c r="L55" s="2"/>
      <c r="M55" s="9">
        <v>500</v>
      </c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</row>
    <row r="57" spans="1:23" x14ac:dyDescent="0.25">
      <c r="A57" s="1" t="s">
        <v>203</v>
      </c>
      <c r="C57" s="2">
        <f>SUM(C58:C62,D50:D67)</f>
        <v>19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</row>
    <row r="58" spans="1:23" x14ac:dyDescent="0.25">
      <c r="A58" t="s">
        <v>16</v>
      </c>
      <c r="C58" s="2"/>
      <c r="D58" s="2"/>
      <c r="E58" s="2"/>
      <c r="F58" s="2"/>
      <c r="G58" s="7">
        <v>-10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">
        <v>150</v>
      </c>
      <c r="V58" s="2"/>
      <c r="W58" s="2"/>
    </row>
    <row r="59" spans="1:23" x14ac:dyDescent="0.25">
      <c r="A59" t="s">
        <v>92</v>
      </c>
      <c r="C59" s="7">
        <v>-5</v>
      </c>
      <c r="D59" s="2"/>
      <c r="E59" s="7">
        <v>-5</v>
      </c>
      <c r="F59" s="2"/>
      <c r="G59" s="8">
        <v>70</v>
      </c>
      <c r="H59" s="2"/>
      <c r="I59" s="2"/>
      <c r="J59" s="2"/>
      <c r="K59" s="2"/>
      <c r="L59" s="2"/>
      <c r="M59" s="2"/>
      <c r="N59" s="2"/>
      <c r="O59" s="9">
        <v>500</v>
      </c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t="s">
        <v>98</v>
      </c>
      <c r="C60" s="7">
        <v>-5</v>
      </c>
      <c r="D60" s="2"/>
      <c r="E60" s="7">
        <v>-5</v>
      </c>
      <c r="F60" s="2"/>
      <c r="G60" s="8">
        <v>50</v>
      </c>
      <c r="H60" s="2"/>
      <c r="I60" s="2"/>
      <c r="J60" s="2"/>
      <c r="K60" s="2"/>
      <c r="L60" s="2"/>
      <c r="M60" s="2"/>
      <c r="N60" s="2"/>
      <c r="O60" s="9">
        <v>1250</v>
      </c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t="s">
        <v>101</v>
      </c>
      <c r="C61" s="8">
        <v>6</v>
      </c>
      <c r="D61" s="8">
        <v>7</v>
      </c>
      <c r="E61" s="8">
        <v>4</v>
      </c>
      <c r="G61" s="7">
        <v>-40</v>
      </c>
      <c r="M61" s="9">
        <v>825</v>
      </c>
    </row>
    <row r="62" spans="1:23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U62" s="2"/>
    </row>
    <row r="63" spans="1:23" x14ac:dyDescent="0.25">
      <c r="A63" s="1" t="s">
        <v>204</v>
      </c>
      <c r="C63" s="2">
        <f>SUM(C64:C67,D50:D67)</f>
        <v>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U63" s="2"/>
    </row>
    <row r="64" spans="1:23" x14ac:dyDescent="0.25">
      <c r="A64" t="s">
        <v>87</v>
      </c>
      <c r="C64" s="2"/>
      <c r="D64" s="2"/>
      <c r="E64" s="8">
        <v>1</v>
      </c>
      <c r="F64" s="2"/>
      <c r="G64" s="7">
        <v>-20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">
        <v>200</v>
      </c>
      <c r="V64" s="2"/>
      <c r="W64" s="2"/>
    </row>
    <row r="65" spans="1:23" x14ac:dyDescent="0.25">
      <c r="A65" t="s">
        <v>119</v>
      </c>
      <c r="C65" s="7">
        <v>-6</v>
      </c>
      <c r="D65" s="2"/>
      <c r="E65" s="7">
        <v>-6</v>
      </c>
      <c r="F65" s="2"/>
      <c r="G65" s="8">
        <v>90</v>
      </c>
      <c r="H65" s="2"/>
      <c r="I65" s="2"/>
      <c r="J65" s="2"/>
      <c r="K65" s="2"/>
      <c r="L65" s="2"/>
      <c r="M65" s="2"/>
      <c r="N65" s="2"/>
      <c r="O65" s="2"/>
      <c r="P65" s="2"/>
      <c r="Q65" s="9">
        <v>1250</v>
      </c>
      <c r="R65" s="2"/>
      <c r="S65" s="2"/>
      <c r="T65" s="2"/>
      <c r="U65" s="2"/>
      <c r="V65" s="2"/>
      <c r="W65" s="2"/>
    </row>
    <row r="66" spans="1:23" x14ac:dyDescent="0.25">
      <c r="A66" t="s">
        <v>138</v>
      </c>
      <c r="C66" s="7">
        <v>-6</v>
      </c>
      <c r="D66" s="2"/>
      <c r="E66" s="7">
        <v>-4</v>
      </c>
      <c r="F66" s="2"/>
      <c r="G66" s="8">
        <v>90</v>
      </c>
      <c r="H66" s="2"/>
      <c r="I66" s="2"/>
      <c r="J66" s="2"/>
      <c r="K66" s="9">
        <v>900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t="s">
        <v>92</v>
      </c>
      <c r="C67" s="7">
        <v>-5</v>
      </c>
      <c r="D67" s="2"/>
      <c r="E67" s="7">
        <v>-5</v>
      </c>
      <c r="F67" s="2"/>
      <c r="G67" s="8">
        <v>70</v>
      </c>
      <c r="H67" s="2"/>
      <c r="I67" s="2"/>
      <c r="J67" s="2"/>
      <c r="K67" s="2"/>
      <c r="L67" s="2"/>
      <c r="M67" s="2"/>
      <c r="N67" s="2"/>
      <c r="O67" s="9">
        <v>500</v>
      </c>
      <c r="P67" s="2"/>
      <c r="Q67" s="2"/>
      <c r="R67" s="2"/>
      <c r="S67" s="2"/>
      <c r="T67" s="2"/>
      <c r="U67" s="2"/>
      <c r="V67" s="2"/>
      <c r="W67" s="2"/>
    </row>
    <row r="68" spans="1:23" x14ac:dyDescent="0.25">
      <c r="D68" s="2"/>
      <c r="F68" s="6">
        <v>-15</v>
      </c>
    </row>
    <row r="69" spans="1:23" ht="18" thickBot="1" x14ac:dyDescent="0.35">
      <c r="A69" s="10" t="s">
        <v>208</v>
      </c>
      <c r="B69" s="12">
        <f>SUM(J69,L69,N69,P69,R69,T69,V69)</f>
        <v>14725</v>
      </c>
      <c r="C69" t="s">
        <v>10</v>
      </c>
      <c r="D69" s="2" t="s">
        <v>62</v>
      </c>
      <c r="E69" t="s">
        <v>2</v>
      </c>
      <c r="F69" s="2">
        <f>SUM(F68,E72:E89)</f>
        <v>0</v>
      </c>
      <c r="G69" t="s">
        <v>3</v>
      </c>
      <c r="H69" s="2">
        <f>SUM(G72:G89)</f>
        <v>0</v>
      </c>
      <c r="I69" t="s">
        <v>4</v>
      </c>
      <c r="J69" s="2">
        <f>SUM(I72:I89)</f>
        <v>5750</v>
      </c>
      <c r="K69" t="s">
        <v>5</v>
      </c>
      <c r="L69" s="2">
        <f>SUM(K72:K89)</f>
        <v>1000</v>
      </c>
      <c r="M69" t="s">
        <v>6</v>
      </c>
      <c r="N69" s="2">
        <f>SUM(M72:M89)</f>
        <v>1725</v>
      </c>
      <c r="O69" t="s">
        <v>7</v>
      </c>
      <c r="P69" s="2">
        <f>SUM(O72:O89)</f>
        <v>1750</v>
      </c>
      <c r="Q69" t="s">
        <v>8</v>
      </c>
      <c r="R69" s="2">
        <f>SUM(Q72:Q89)</f>
        <v>3750</v>
      </c>
      <c r="S69" t="s">
        <v>18</v>
      </c>
      <c r="T69" s="2">
        <f>SUM(S72:S89)</f>
        <v>0</v>
      </c>
      <c r="U69" t="s">
        <v>17</v>
      </c>
      <c r="V69" s="2">
        <f>SUM(U72:U89)</f>
        <v>750</v>
      </c>
      <c r="W69" t="s">
        <v>38</v>
      </c>
    </row>
    <row r="70" spans="1:23" ht="15.75" thickTop="1" x14ac:dyDescent="0.25">
      <c r="D70" s="2"/>
    </row>
    <row r="71" spans="1:23" x14ac:dyDescent="0.25">
      <c r="A71" s="1" t="s">
        <v>205</v>
      </c>
      <c r="C71" s="2">
        <f>SUM(C72:C77,D72:D89)</f>
        <v>-2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U71" s="2"/>
    </row>
    <row r="72" spans="1:23" x14ac:dyDescent="0.25">
      <c r="A72" t="s">
        <v>20</v>
      </c>
      <c r="C72" s="7">
        <v>-2</v>
      </c>
      <c r="D72" s="2"/>
      <c r="E72" s="8">
        <v>3</v>
      </c>
      <c r="F72" s="2"/>
      <c r="G72" s="7">
        <v>-60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">
        <v>400</v>
      </c>
    </row>
    <row r="73" spans="1:23" x14ac:dyDescent="0.25">
      <c r="A73" t="s">
        <v>123</v>
      </c>
      <c r="C73" s="7">
        <v>-6</v>
      </c>
      <c r="D73" s="2"/>
      <c r="E73" s="7">
        <v>-6</v>
      </c>
      <c r="F73" s="2"/>
      <c r="G73" s="2"/>
      <c r="H73" s="2"/>
      <c r="I73" s="9">
        <v>1250</v>
      </c>
      <c r="J73" s="2"/>
      <c r="K73" s="2"/>
      <c r="L73" s="2"/>
      <c r="M73" s="2"/>
      <c r="N73" s="2"/>
      <c r="O73" s="2"/>
      <c r="P73" s="2"/>
      <c r="Q73" s="9">
        <v>1250</v>
      </c>
      <c r="R73" s="2"/>
      <c r="S73" s="2"/>
      <c r="T73" s="2"/>
      <c r="U73" s="2"/>
      <c r="V73" s="2"/>
      <c r="W73" s="2"/>
    </row>
    <row r="74" spans="1:23" x14ac:dyDescent="0.25">
      <c r="A74" t="s">
        <v>43</v>
      </c>
      <c r="C74" s="7">
        <v>-6</v>
      </c>
      <c r="D74" s="2"/>
      <c r="E74" s="7">
        <v>-4</v>
      </c>
      <c r="F74" s="2"/>
      <c r="G74" s="2"/>
      <c r="H74" s="2"/>
      <c r="I74" s="9">
        <v>2000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W74" s="4" t="s">
        <v>47</v>
      </c>
    </row>
    <row r="75" spans="1:23" x14ac:dyDescent="0.25">
      <c r="A75" t="s">
        <v>25</v>
      </c>
      <c r="C75" s="2"/>
      <c r="D75" s="2"/>
      <c r="E75" s="8">
        <v>17</v>
      </c>
      <c r="F75" s="2"/>
      <c r="G75" s="7">
        <v>-100</v>
      </c>
      <c r="H75" s="2"/>
      <c r="I75" s="2"/>
      <c r="J75" s="2"/>
      <c r="K75" s="2"/>
      <c r="L75" s="2"/>
      <c r="M75" s="9">
        <v>900</v>
      </c>
      <c r="N75" s="2"/>
      <c r="O75" s="2"/>
      <c r="P75" s="2"/>
      <c r="Q75" s="2"/>
      <c r="R75" s="2"/>
      <c r="S75" s="2"/>
      <c r="T75" s="2"/>
      <c r="U75" s="2"/>
      <c r="W75" s="2" t="s">
        <v>29</v>
      </c>
    </row>
    <row r="76" spans="1:23" x14ac:dyDescent="0.25">
      <c r="A76" t="s">
        <v>48</v>
      </c>
      <c r="B76" s="2"/>
      <c r="C76" s="7">
        <v>-4</v>
      </c>
      <c r="D76" s="2"/>
      <c r="E76" s="8">
        <v>21</v>
      </c>
      <c r="F76" s="2"/>
      <c r="G76" s="7">
        <v>-100</v>
      </c>
      <c r="H76" s="2"/>
      <c r="I76" s="2"/>
      <c r="J76" s="2"/>
      <c r="K76" s="2"/>
      <c r="L76" s="2"/>
      <c r="M76" s="9">
        <v>825</v>
      </c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t="s">
        <v>58</v>
      </c>
      <c r="C77" s="2"/>
      <c r="D77" s="8">
        <v>16</v>
      </c>
      <c r="E77" s="8">
        <v>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U78" s="2"/>
    </row>
    <row r="79" spans="1:23" x14ac:dyDescent="0.25">
      <c r="A79" s="1" t="s">
        <v>206</v>
      </c>
      <c r="C79" s="2">
        <f>SUM(C80:C84,D72:D89)</f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2"/>
    </row>
    <row r="80" spans="1:23" x14ac:dyDescent="0.25">
      <c r="A80" t="s">
        <v>87</v>
      </c>
      <c r="C80" s="2"/>
      <c r="D80" s="2"/>
      <c r="E80" s="8">
        <v>1</v>
      </c>
      <c r="F80" s="2"/>
      <c r="G80" s="7">
        <v>-20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">
        <v>200</v>
      </c>
      <c r="V80" s="2"/>
      <c r="W80" s="2"/>
    </row>
    <row r="81" spans="1:23" x14ac:dyDescent="0.25">
      <c r="A81" t="s">
        <v>123</v>
      </c>
      <c r="C81" s="7">
        <v>-6</v>
      </c>
      <c r="D81" s="2"/>
      <c r="E81" s="7">
        <v>-6</v>
      </c>
      <c r="F81" s="2"/>
      <c r="G81" s="2"/>
      <c r="H81" s="2"/>
      <c r="I81" s="9">
        <v>1250</v>
      </c>
      <c r="J81" s="2"/>
      <c r="K81" s="2"/>
      <c r="L81" s="2"/>
      <c r="M81" s="2"/>
      <c r="N81" s="2"/>
      <c r="O81" s="2"/>
      <c r="P81" s="2"/>
      <c r="Q81" s="9">
        <v>1250</v>
      </c>
      <c r="R81" s="2"/>
      <c r="S81" s="2"/>
      <c r="T81" s="2"/>
      <c r="U81" s="2"/>
      <c r="V81" s="2"/>
      <c r="W81" s="2"/>
    </row>
    <row r="82" spans="1:23" x14ac:dyDescent="0.25">
      <c r="A82" t="s">
        <v>145</v>
      </c>
      <c r="C82" s="7">
        <v>-5</v>
      </c>
      <c r="D82" s="2"/>
      <c r="E82" s="8">
        <v>5</v>
      </c>
      <c r="F82" s="2"/>
      <c r="G82" s="8">
        <v>170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t="s">
        <v>92</v>
      </c>
      <c r="C83" s="7">
        <v>-5</v>
      </c>
      <c r="D83" s="2"/>
      <c r="E83" s="7">
        <v>-5</v>
      </c>
      <c r="F83" s="2"/>
      <c r="G83" s="8">
        <v>70</v>
      </c>
      <c r="H83" s="2"/>
      <c r="I83" s="2"/>
      <c r="J83" s="2"/>
      <c r="K83" s="2"/>
      <c r="L83" s="2"/>
      <c r="M83" s="2"/>
      <c r="N83" s="2"/>
      <c r="O83" s="9">
        <v>500</v>
      </c>
      <c r="P83" s="2"/>
      <c r="Q83" s="2"/>
      <c r="R83" s="2"/>
      <c r="S83" s="2"/>
      <c r="T83" s="2"/>
      <c r="U83" s="2"/>
      <c r="V83" s="2"/>
      <c r="W83" s="2"/>
    </row>
    <row r="84" spans="1:23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U84" s="2"/>
    </row>
    <row r="85" spans="1:23" x14ac:dyDescent="0.25">
      <c r="A85" s="1" t="s">
        <v>207</v>
      </c>
      <c r="C85" s="2">
        <f>SUM(C86:C89,D72:D89)</f>
        <v>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U85" s="2"/>
    </row>
    <row r="86" spans="1:23" x14ac:dyDescent="0.25">
      <c r="A86" t="s">
        <v>16</v>
      </c>
      <c r="C86" s="2"/>
      <c r="D86" s="2"/>
      <c r="E86" s="2"/>
      <c r="F86" s="2"/>
      <c r="G86" s="7">
        <v>-10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">
        <v>150</v>
      </c>
      <c r="V86" s="2"/>
      <c r="W86" s="2"/>
    </row>
    <row r="87" spans="1:23" x14ac:dyDescent="0.25">
      <c r="A87" t="s">
        <v>123</v>
      </c>
      <c r="C87" s="7">
        <v>-6</v>
      </c>
      <c r="D87" s="2"/>
      <c r="E87" s="7">
        <v>-6</v>
      </c>
      <c r="F87" s="2"/>
      <c r="G87" s="2"/>
      <c r="H87" s="2"/>
      <c r="I87" s="9">
        <v>1250</v>
      </c>
      <c r="J87" s="2"/>
      <c r="K87" s="2"/>
      <c r="L87" s="2"/>
      <c r="M87" s="2"/>
      <c r="N87" s="2"/>
      <c r="O87" s="2"/>
      <c r="P87" s="2"/>
      <c r="Q87" s="9">
        <v>1250</v>
      </c>
      <c r="R87" s="2"/>
      <c r="S87" s="2"/>
      <c r="T87" s="2"/>
      <c r="U87" s="2"/>
      <c r="V87" s="2"/>
      <c r="W87" s="2"/>
    </row>
    <row r="88" spans="1:23" x14ac:dyDescent="0.25">
      <c r="A88" t="s">
        <v>98</v>
      </c>
      <c r="C88" s="7">
        <v>-5</v>
      </c>
      <c r="D88" s="2"/>
      <c r="E88" s="7">
        <v>-5</v>
      </c>
      <c r="F88" s="2"/>
      <c r="G88" s="8">
        <v>50</v>
      </c>
      <c r="H88" s="2"/>
      <c r="I88" s="2"/>
      <c r="J88" s="2"/>
      <c r="K88" s="2"/>
      <c r="L88" s="2"/>
      <c r="M88" s="2"/>
      <c r="N88" s="2"/>
      <c r="O88" s="9">
        <v>1250</v>
      </c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t="s">
        <v>108</v>
      </c>
      <c r="C89" s="7">
        <v>-4</v>
      </c>
      <c r="D89" s="2"/>
      <c r="E89" s="7">
        <v>-4</v>
      </c>
      <c r="F89" s="2"/>
      <c r="G89" s="2"/>
      <c r="H89" s="2"/>
      <c r="I89" s="2"/>
      <c r="J89" s="2"/>
      <c r="K89" s="9">
        <v>1000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4" t="s">
        <v>110</v>
      </c>
    </row>
    <row r="90" spans="1:23" x14ac:dyDescent="0.25">
      <c r="D90" s="2"/>
      <c r="F90" s="6">
        <v>-15</v>
      </c>
    </row>
    <row r="91" spans="1:23" ht="18" thickBot="1" x14ac:dyDescent="0.35">
      <c r="A91" s="10" t="s">
        <v>209</v>
      </c>
      <c r="B91" s="12">
        <f>SUM(J91,L91,N91,P91,R91,T91,V91)</f>
        <v>10825</v>
      </c>
      <c r="C91" t="s">
        <v>10</v>
      </c>
      <c r="D91" s="2" t="s">
        <v>62</v>
      </c>
      <c r="E91" t="s">
        <v>2</v>
      </c>
      <c r="F91" s="2">
        <f>SUM(F90,E94:E111)</f>
        <v>1</v>
      </c>
      <c r="G91" t="s">
        <v>3</v>
      </c>
      <c r="H91" s="2">
        <f>SUM(G94:G111)</f>
        <v>0</v>
      </c>
      <c r="I91" t="s">
        <v>4</v>
      </c>
      <c r="J91" s="2">
        <f>SUM(I94:I111)</f>
        <v>3250</v>
      </c>
      <c r="K91" t="s">
        <v>5</v>
      </c>
      <c r="L91" s="2">
        <f>SUM(K94:K111)</f>
        <v>0</v>
      </c>
      <c r="M91" t="s">
        <v>6</v>
      </c>
      <c r="N91" s="2">
        <f>SUM(M94:M111)</f>
        <v>2225</v>
      </c>
      <c r="O91" t="s">
        <v>7</v>
      </c>
      <c r="P91" s="2">
        <f>SUM(O94:O111)</f>
        <v>2250</v>
      </c>
      <c r="Q91" t="s">
        <v>8</v>
      </c>
      <c r="R91" s="2">
        <f>SUM(Q94:Q111)</f>
        <v>2500</v>
      </c>
      <c r="S91" t="s">
        <v>18</v>
      </c>
      <c r="T91" s="2">
        <f>SUM(S94:S111)</f>
        <v>0</v>
      </c>
      <c r="U91" t="s">
        <v>17</v>
      </c>
      <c r="V91" s="2">
        <f>SUM(U94:U111)</f>
        <v>600</v>
      </c>
      <c r="W91" t="s">
        <v>38</v>
      </c>
    </row>
    <row r="92" spans="1:23" ht="15.75" thickTop="1" x14ac:dyDescent="0.25">
      <c r="D92" s="2"/>
    </row>
    <row r="93" spans="1:23" x14ac:dyDescent="0.25">
      <c r="A93" s="1" t="s">
        <v>210</v>
      </c>
      <c r="C93" s="2">
        <f>SUM(C94:C99,D94:D111)</f>
        <v>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U93" s="2"/>
    </row>
    <row r="94" spans="1:23" x14ac:dyDescent="0.25">
      <c r="A94" t="s">
        <v>21</v>
      </c>
      <c r="C94" s="7">
        <v>-1</v>
      </c>
      <c r="D94" s="2"/>
      <c r="E94" s="8">
        <v>2</v>
      </c>
      <c r="F94" s="2"/>
      <c r="G94" s="7">
        <v>-30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">
        <v>300</v>
      </c>
    </row>
    <row r="95" spans="1:23" x14ac:dyDescent="0.25">
      <c r="A95" t="s">
        <v>123</v>
      </c>
      <c r="C95" s="7">
        <v>-6</v>
      </c>
      <c r="D95" s="2"/>
      <c r="E95" s="7">
        <v>-6</v>
      </c>
      <c r="F95" s="2"/>
      <c r="G95" s="2"/>
      <c r="H95" s="2"/>
      <c r="I95" s="9">
        <v>1250</v>
      </c>
      <c r="J95" s="2"/>
      <c r="K95" s="2"/>
      <c r="L95" s="2"/>
      <c r="M95" s="2"/>
      <c r="N95" s="2"/>
      <c r="O95" s="2"/>
      <c r="P95" s="2"/>
      <c r="Q95" s="9">
        <v>1250</v>
      </c>
      <c r="R95" s="2"/>
      <c r="S95" s="2"/>
      <c r="T95" s="2"/>
      <c r="U95" s="2"/>
      <c r="V95" s="2"/>
      <c r="W95" s="2"/>
    </row>
    <row r="96" spans="1:23" x14ac:dyDescent="0.25">
      <c r="A96" t="s">
        <v>25</v>
      </c>
      <c r="C96" s="2"/>
      <c r="D96" s="2"/>
      <c r="E96" s="8">
        <v>17</v>
      </c>
      <c r="F96" s="2"/>
      <c r="G96" s="7">
        <v>-100</v>
      </c>
      <c r="H96" s="2"/>
      <c r="I96" s="2"/>
      <c r="J96" s="2"/>
      <c r="K96" s="2"/>
      <c r="L96" s="2"/>
      <c r="M96" s="9">
        <v>900</v>
      </c>
      <c r="N96" s="2"/>
      <c r="O96" s="2"/>
      <c r="P96" s="2"/>
      <c r="Q96" s="2"/>
      <c r="R96" s="2"/>
      <c r="S96" s="2"/>
      <c r="T96" s="2"/>
      <c r="U96" s="2"/>
      <c r="W96" s="2" t="s">
        <v>29</v>
      </c>
    </row>
    <row r="97" spans="1:23" x14ac:dyDescent="0.25">
      <c r="A97" t="s">
        <v>48</v>
      </c>
      <c r="B97" s="2"/>
      <c r="C97" s="7">
        <v>-4</v>
      </c>
      <c r="D97" s="2"/>
      <c r="E97" s="8">
        <v>21</v>
      </c>
      <c r="F97" s="2"/>
      <c r="G97" s="7">
        <v>-100</v>
      </c>
      <c r="H97" s="2"/>
      <c r="I97" s="2"/>
      <c r="J97" s="2"/>
      <c r="K97" s="2"/>
      <c r="L97" s="2"/>
      <c r="M97" s="9">
        <v>825</v>
      </c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t="s">
        <v>58</v>
      </c>
      <c r="C98" s="2"/>
      <c r="D98" s="8">
        <v>16</v>
      </c>
      <c r="E98" s="8">
        <v>4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t="s">
        <v>43</v>
      </c>
      <c r="C99" s="7">
        <v>-6</v>
      </c>
      <c r="D99" s="2"/>
      <c r="E99" s="7">
        <v>-4</v>
      </c>
      <c r="F99" s="2"/>
      <c r="G99" s="2"/>
      <c r="H99" s="2"/>
      <c r="I99" s="9">
        <v>2000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W99" s="4" t="s">
        <v>47</v>
      </c>
    </row>
    <row r="100" spans="1:23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U100" s="2"/>
    </row>
    <row r="101" spans="1:23" x14ac:dyDescent="0.25">
      <c r="A101" s="1" t="s">
        <v>211</v>
      </c>
      <c r="C101" s="2">
        <f>SUM(C102:C106,D94:D111)</f>
        <v>15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U101" s="2"/>
    </row>
    <row r="102" spans="1:23" x14ac:dyDescent="0.25">
      <c r="A102" t="s">
        <v>16</v>
      </c>
      <c r="C102" s="2"/>
      <c r="D102" s="2"/>
      <c r="E102" s="2"/>
      <c r="F102" s="2"/>
      <c r="G102" s="7">
        <v>-10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">
        <v>150</v>
      </c>
      <c r="V102" s="2"/>
      <c r="W102" s="2"/>
    </row>
    <row r="103" spans="1:23" x14ac:dyDescent="0.25">
      <c r="A103" t="s">
        <v>126</v>
      </c>
      <c r="C103" s="7">
        <v>-6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t="s">
        <v>92</v>
      </c>
      <c r="C104" s="7">
        <v>-5</v>
      </c>
      <c r="D104" s="2"/>
      <c r="E104" s="7">
        <v>-5</v>
      </c>
      <c r="F104" s="2"/>
      <c r="G104" s="8">
        <v>70</v>
      </c>
      <c r="H104" s="2"/>
      <c r="I104" s="2"/>
      <c r="J104" s="2"/>
      <c r="K104" s="2"/>
      <c r="L104" s="2"/>
      <c r="M104" s="2"/>
      <c r="N104" s="2"/>
      <c r="O104" s="9">
        <v>500</v>
      </c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t="s">
        <v>102</v>
      </c>
      <c r="C105" s="8">
        <v>5</v>
      </c>
      <c r="D105" s="8">
        <v>5</v>
      </c>
      <c r="E105" s="8">
        <v>3</v>
      </c>
      <c r="G105" s="7">
        <v>-30</v>
      </c>
      <c r="M105" s="9">
        <v>500</v>
      </c>
    </row>
    <row r="106" spans="1:23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2"/>
    </row>
    <row r="107" spans="1:23" x14ac:dyDescent="0.25">
      <c r="A107" s="1" t="s">
        <v>212</v>
      </c>
      <c r="C107" s="2">
        <f>SUM(C108:C111,D94:D111)</f>
        <v>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U107" s="2"/>
    </row>
    <row r="108" spans="1:23" x14ac:dyDescent="0.25">
      <c r="A108" t="s">
        <v>16</v>
      </c>
      <c r="C108" s="2"/>
      <c r="D108" s="2"/>
      <c r="E108" s="2"/>
      <c r="F108" s="2"/>
      <c r="G108" s="7">
        <v>-10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">
        <v>150</v>
      </c>
      <c r="V108" s="2"/>
      <c r="W108" s="2"/>
    </row>
    <row r="109" spans="1:23" x14ac:dyDescent="0.25">
      <c r="A109" t="s">
        <v>119</v>
      </c>
      <c r="C109" s="7">
        <v>-6</v>
      </c>
      <c r="D109" s="2"/>
      <c r="E109" s="7">
        <v>-6</v>
      </c>
      <c r="F109" s="2"/>
      <c r="G109" s="8">
        <v>90</v>
      </c>
      <c r="H109" s="2"/>
      <c r="I109" s="2"/>
      <c r="J109" s="2"/>
      <c r="K109" s="2"/>
      <c r="L109" s="2"/>
      <c r="M109" s="2"/>
      <c r="N109" s="2"/>
      <c r="O109" s="2"/>
      <c r="P109" s="2"/>
      <c r="Q109" s="9">
        <v>1250</v>
      </c>
      <c r="R109" s="2"/>
      <c r="S109" s="2"/>
      <c r="T109" s="2"/>
      <c r="U109" s="2"/>
      <c r="V109" s="2"/>
      <c r="W109" s="2"/>
    </row>
    <row r="110" spans="1:23" x14ac:dyDescent="0.25">
      <c r="A110" t="s">
        <v>92</v>
      </c>
      <c r="C110" s="7">
        <v>-5</v>
      </c>
      <c r="D110" s="2"/>
      <c r="E110" s="7">
        <v>-5</v>
      </c>
      <c r="F110" s="2"/>
      <c r="G110" s="8">
        <v>70</v>
      </c>
      <c r="H110" s="2"/>
      <c r="I110" s="2"/>
      <c r="J110" s="2"/>
      <c r="K110" s="2"/>
      <c r="L110" s="2"/>
      <c r="M110" s="2"/>
      <c r="N110" s="2"/>
      <c r="O110" s="9">
        <v>500</v>
      </c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t="s">
        <v>98</v>
      </c>
      <c r="C111" s="7">
        <v>-5</v>
      </c>
      <c r="D111" s="2"/>
      <c r="E111" s="7">
        <v>-5</v>
      </c>
      <c r="F111" s="2"/>
      <c r="G111" s="8">
        <v>50</v>
      </c>
      <c r="H111" s="2"/>
      <c r="I111" s="2"/>
      <c r="J111" s="2"/>
      <c r="K111" s="2"/>
      <c r="L111" s="2"/>
      <c r="M111" s="2"/>
      <c r="N111" s="2"/>
      <c r="O111" s="9">
        <v>1250</v>
      </c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D112" s="2"/>
      <c r="F112" s="6">
        <v>-15</v>
      </c>
    </row>
    <row r="113" spans="1:23" ht="18" thickBot="1" x14ac:dyDescent="0.35">
      <c r="A113" s="10" t="s">
        <v>213</v>
      </c>
      <c r="B113" s="12">
        <f>SUM(J113,L113,N113,P113,R113,T113,V113)</f>
        <v>10775</v>
      </c>
      <c r="C113" t="s">
        <v>10</v>
      </c>
      <c r="D113" s="2" t="s">
        <v>62</v>
      </c>
      <c r="E113" t="s">
        <v>2</v>
      </c>
      <c r="F113" s="2">
        <f>SUM(F112,E116:E133)</f>
        <v>0</v>
      </c>
      <c r="G113" t="s">
        <v>3</v>
      </c>
      <c r="H113" s="2">
        <f>SUM(G116:G133)</f>
        <v>0</v>
      </c>
      <c r="I113" t="s">
        <v>4</v>
      </c>
      <c r="J113" s="2">
        <f>SUM(I116:I133)</f>
        <v>2000</v>
      </c>
      <c r="K113" t="s">
        <v>5</v>
      </c>
      <c r="L113" s="2">
        <f>SUM(K116:K133)</f>
        <v>2025</v>
      </c>
      <c r="M113" t="s">
        <v>6</v>
      </c>
      <c r="N113" s="2">
        <f>SUM(M116:M133)</f>
        <v>2550</v>
      </c>
      <c r="O113" t="s">
        <v>7</v>
      </c>
      <c r="P113" s="2">
        <f>SUM(O116:O133)</f>
        <v>1000</v>
      </c>
      <c r="Q113" t="s">
        <v>8</v>
      </c>
      <c r="R113" s="2">
        <f>SUM(Q116:Q133)</f>
        <v>2500</v>
      </c>
      <c r="S113" t="s">
        <v>18</v>
      </c>
      <c r="T113" s="2">
        <f>SUM(S116:S133)</f>
        <v>0</v>
      </c>
      <c r="U113" t="s">
        <v>17</v>
      </c>
      <c r="V113" s="2">
        <f>SUM(U116:U133)</f>
        <v>700</v>
      </c>
      <c r="W113" t="s">
        <v>38</v>
      </c>
    </row>
    <row r="114" spans="1:23" ht="15.75" thickTop="1" x14ac:dyDescent="0.25">
      <c r="D114" s="2"/>
    </row>
    <row r="115" spans="1:23" x14ac:dyDescent="0.25">
      <c r="A115" s="1" t="s">
        <v>214</v>
      </c>
      <c r="C115" s="2">
        <f>SUM(C116:C121,D116:D133)</f>
        <v>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U115" s="2"/>
    </row>
    <row r="116" spans="1:23" x14ac:dyDescent="0.25">
      <c r="A116" t="s">
        <v>20</v>
      </c>
      <c r="C116" s="7">
        <v>-2</v>
      </c>
      <c r="D116" s="2"/>
      <c r="E116" s="8">
        <v>3</v>
      </c>
      <c r="F116" s="2"/>
      <c r="G116" s="7">
        <v>-60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">
        <v>400</v>
      </c>
    </row>
    <row r="117" spans="1:23" x14ac:dyDescent="0.25">
      <c r="A117" t="s">
        <v>119</v>
      </c>
      <c r="C117" s="7">
        <v>-6</v>
      </c>
      <c r="D117" s="2"/>
      <c r="E117" s="7">
        <v>-6</v>
      </c>
      <c r="F117" s="2"/>
      <c r="G117" s="8">
        <v>90</v>
      </c>
      <c r="H117" s="2"/>
      <c r="I117" s="2"/>
      <c r="J117" s="2"/>
      <c r="K117" s="2"/>
      <c r="L117" s="2"/>
      <c r="M117" s="2"/>
      <c r="N117" s="2"/>
      <c r="O117" s="2"/>
      <c r="P117" s="2"/>
      <c r="Q117" s="9">
        <v>1250</v>
      </c>
      <c r="R117" s="2"/>
      <c r="S117" s="2"/>
      <c r="T117" s="2"/>
      <c r="U117" s="2"/>
      <c r="V117" s="2"/>
      <c r="W117" s="2"/>
    </row>
    <row r="118" spans="1:23" x14ac:dyDescent="0.25">
      <c r="A118" t="s">
        <v>25</v>
      </c>
      <c r="C118" s="2"/>
      <c r="D118" s="2"/>
      <c r="E118" s="8">
        <v>17</v>
      </c>
      <c r="F118" s="2"/>
      <c r="G118" s="7">
        <v>-100</v>
      </c>
      <c r="H118" s="2"/>
      <c r="I118" s="2"/>
      <c r="J118" s="2"/>
      <c r="K118" s="2"/>
      <c r="L118" s="2"/>
      <c r="M118" s="9">
        <v>900</v>
      </c>
      <c r="N118" s="2"/>
      <c r="O118" s="2"/>
      <c r="P118" s="2"/>
      <c r="Q118" s="2"/>
      <c r="R118" s="2"/>
      <c r="S118" s="2"/>
      <c r="T118" s="2"/>
      <c r="U118" s="2"/>
      <c r="W118" s="2" t="s">
        <v>29</v>
      </c>
    </row>
    <row r="119" spans="1:23" x14ac:dyDescent="0.25">
      <c r="A119" t="s">
        <v>48</v>
      </c>
      <c r="B119" s="2"/>
      <c r="C119" s="7">
        <v>-4</v>
      </c>
      <c r="D119" s="2"/>
      <c r="E119" s="8">
        <v>21</v>
      </c>
      <c r="F119" s="2"/>
      <c r="G119" s="7">
        <v>-100</v>
      </c>
      <c r="H119" s="2"/>
      <c r="I119" s="2"/>
      <c r="J119" s="2"/>
      <c r="K119" s="2"/>
      <c r="L119" s="2"/>
      <c r="M119" s="9">
        <v>825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t="s">
        <v>58</v>
      </c>
      <c r="C120" s="2"/>
      <c r="D120" s="8">
        <v>16</v>
      </c>
      <c r="E120" s="8">
        <v>4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t="s">
        <v>43</v>
      </c>
      <c r="C121" s="7">
        <v>-6</v>
      </c>
      <c r="D121" s="2"/>
      <c r="E121" s="7">
        <v>-4</v>
      </c>
      <c r="F121" s="2"/>
      <c r="G121" s="2"/>
      <c r="H121" s="2"/>
      <c r="I121" s="9">
        <v>2000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W121" s="4" t="s">
        <v>47</v>
      </c>
    </row>
    <row r="122" spans="1:23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U122" s="2"/>
    </row>
    <row r="123" spans="1:23" x14ac:dyDescent="0.25">
      <c r="A123" s="1" t="s">
        <v>215</v>
      </c>
      <c r="C123" s="2">
        <f>SUM(C124:C128,D116:D133)</f>
        <v>12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U123" s="2"/>
    </row>
    <row r="124" spans="1:23" x14ac:dyDescent="0.25">
      <c r="A124" t="s">
        <v>16</v>
      </c>
      <c r="C124" s="2"/>
      <c r="D124" s="2"/>
      <c r="E124" s="2"/>
      <c r="F124" s="2"/>
      <c r="G124" s="7">
        <v>-10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">
        <v>150</v>
      </c>
      <c r="V124" s="2"/>
      <c r="W124" s="2"/>
    </row>
    <row r="125" spans="1:23" x14ac:dyDescent="0.25">
      <c r="A125" t="s">
        <v>119</v>
      </c>
      <c r="C125" s="7">
        <v>-6</v>
      </c>
      <c r="D125" s="2"/>
      <c r="E125" s="7">
        <v>-6</v>
      </c>
      <c r="F125" s="2"/>
      <c r="G125" s="8">
        <v>90</v>
      </c>
      <c r="H125" s="2"/>
      <c r="I125" s="2"/>
      <c r="J125" s="2"/>
      <c r="K125" s="2"/>
      <c r="L125" s="2"/>
      <c r="M125" s="2"/>
      <c r="N125" s="2"/>
      <c r="O125" s="2"/>
      <c r="P125" s="2"/>
      <c r="Q125" s="9">
        <v>1250</v>
      </c>
      <c r="R125" s="2"/>
      <c r="S125" s="2"/>
      <c r="T125" s="2"/>
      <c r="U125" s="2"/>
      <c r="V125" s="2"/>
      <c r="W125" s="2"/>
    </row>
    <row r="126" spans="1:23" x14ac:dyDescent="0.25">
      <c r="A126" t="s">
        <v>92</v>
      </c>
      <c r="C126" s="7">
        <v>-5</v>
      </c>
      <c r="D126" s="2"/>
      <c r="E126" s="7">
        <v>-5</v>
      </c>
      <c r="F126" s="2"/>
      <c r="G126" s="8">
        <v>70</v>
      </c>
      <c r="H126" s="2"/>
      <c r="I126" s="2"/>
      <c r="J126" s="2"/>
      <c r="K126" s="2"/>
      <c r="L126" s="2"/>
      <c r="M126" s="2"/>
      <c r="N126" s="2"/>
      <c r="O126" s="9">
        <v>500</v>
      </c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t="s">
        <v>103</v>
      </c>
      <c r="C127" s="2"/>
      <c r="D127" s="2"/>
      <c r="E127" s="2"/>
      <c r="F127" s="2"/>
      <c r="G127" s="2"/>
      <c r="H127" s="2"/>
      <c r="I127" s="2"/>
      <c r="J127" s="2"/>
      <c r="K127" s="9">
        <v>375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9" spans="1:23" x14ac:dyDescent="0.25">
      <c r="A129" s="1" t="s">
        <v>216</v>
      </c>
      <c r="C129" s="2">
        <f>SUM(C130:C133,D116:D133)</f>
        <v>18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U129" s="2"/>
    </row>
    <row r="130" spans="1:23" x14ac:dyDescent="0.25">
      <c r="A130" t="s">
        <v>16</v>
      </c>
      <c r="C130" s="2"/>
      <c r="D130" s="2"/>
      <c r="E130" s="2"/>
      <c r="F130" s="2"/>
      <c r="G130" s="7">
        <v>-10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">
        <v>150</v>
      </c>
      <c r="V130" s="2"/>
      <c r="W130" s="2"/>
    </row>
    <row r="131" spans="1:23" x14ac:dyDescent="0.25">
      <c r="A131" t="s">
        <v>92</v>
      </c>
      <c r="C131" s="7">
        <v>-5</v>
      </c>
      <c r="D131" s="2"/>
      <c r="E131" s="7">
        <v>-5</v>
      </c>
      <c r="F131" s="2"/>
      <c r="G131" s="8">
        <v>70</v>
      </c>
      <c r="H131" s="2"/>
      <c r="I131" s="2"/>
      <c r="J131" s="2"/>
      <c r="K131" s="2"/>
      <c r="L131" s="2"/>
      <c r="M131" s="2"/>
      <c r="N131" s="2"/>
      <c r="O131" s="9">
        <v>500</v>
      </c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t="s">
        <v>101</v>
      </c>
      <c r="C132" s="8">
        <v>6</v>
      </c>
      <c r="D132" s="8">
        <v>7</v>
      </c>
      <c r="E132" s="8">
        <v>4</v>
      </c>
      <c r="G132" s="7">
        <v>-40</v>
      </c>
      <c r="M132" s="9">
        <v>825</v>
      </c>
    </row>
    <row r="133" spans="1:23" x14ac:dyDescent="0.25">
      <c r="A133" t="s">
        <v>164</v>
      </c>
      <c r="C133" s="7">
        <v>-6</v>
      </c>
      <c r="D133" s="2"/>
      <c r="E133" s="7">
        <v>-8</v>
      </c>
      <c r="F133" s="2"/>
      <c r="G133" s="2"/>
      <c r="H133" s="2"/>
      <c r="I133" s="2"/>
      <c r="J133" s="2"/>
      <c r="K133" s="8">
        <v>1650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D134" s="2"/>
      <c r="F134" s="6">
        <v>-15</v>
      </c>
    </row>
    <row r="135" spans="1:23" ht="18" thickBot="1" x14ac:dyDescent="0.35">
      <c r="A135" s="10" t="s">
        <v>217</v>
      </c>
      <c r="B135" s="12">
        <f>SUM(J135,L135,N135,P135,R135,T135,V135)</f>
        <v>11950</v>
      </c>
      <c r="C135" t="s">
        <v>10</v>
      </c>
      <c r="D135" s="2" t="s">
        <v>62</v>
      </c>
      <c r="E135" t="s">
        <v>2</v>
      </c>
      <c r="F135" s="2">
        <f>SUM(F134,E138:E155)</f>
        <v>2</v>
      </c>
      <c r="G135" t="s">
        <v>3</v>
      </c>
      <c r="H135" s="2">
        <f>SUM(G138:G155)</f>
        <v>0</v>
      </c>
      <c r="I135" t="s">
        <v>4</v>
      </c>
      <c r="J135" s="2">
        <f>SUM(I138:I155)</f>
        <v>3250</v>
      </c>
      <c r="K135" t="s">
        <v>5</v>
      </c>
      <c r="L135" s="2">
        <f>SUM(K138:K155)</f>
        <v>0</v>
      </c>
      <c r="M135" t="s">
        <v>6</v>
      </c>
      <c r="N135" s="2">
        <f>SUM(M138:M155)</f>
        <v>2550</v>
      </c>
      <c r="O135" t="s">
        <v>7</v>
      </c>
      <c r="P135" s="2">
        <f>SUM(O138:O155)</f>
        <v>1750</v>
      </c>
      <c r="Q135" t="s">
        <v>8</v>
      </c>
      <c r="R135" s="2">
        <f>SUM(Q138:Q155)</f>
        <v>3750</v>
      </c>
      <c r="S135" t="s">
        <v>18</v>
      </c>
      <c r="T135" s="2">
        <f>SUM(S138:S155)</f>
        <v>0</v>
      </c>
      <c r="U135" t="s">
        <v>17</v>
      </c>
      <c r="V135" s="2">
        <f>SUM(U138:U155)</f>
        <v>650</v>
      </c>
      <c r="W135" t="s">
        <v>38</v>
      </c>
    </row>
    <row r="136" spans="1:23" ht="15.75" thickTop="1" x14ac:dyDescent="0.25">
      <c r="D136" s="2"/>
    </row>
    <row r="137" spans="1:23" x14ac:dyDescent="0.25">
      <c r="A137" s="1" t="s">
        <v>218</v>
      </c>
      <c r="C137" s="2">
        <f>SUM(C138:C143,D138:D155)</f>
        <v>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U137" s="2"/>
    </row>
    <row r="138" spans="1:23" x14ac:dyDescent="0.25">
      <c r="A138" t="s">
        <v>21</v>
      </c>
      <c r="C138" s="7">
        <v>-1</v>
      </c>
      <c r="D138" s="2"/>
      <c r="E138" s="8">
        <v>2</v>
      </c>
      <c r="F138" s="2"/>
      <c r="G138" s="7">
        <v>-30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">
        <v>300</v>
      </c>
    </row>
    <row r="139" spans="1:23" x14ac:dyDescent="0.25">
      <c r="A139" t="s">
        <v>123</v>
      </c>
      <c r="C139" s="7">
        <v>-6</v>
      </c>
      <c r="D139" s="2"/>
      <c r="E139" s="7">
        <v>-6</v>
      </c>
      <c r="F139" s="2"/>
      <c r="G139" s="2"/>
      <c r="H139" s="2"/>
      <c r="I139" s="9">
        <v>1250</v>
      </c>
      <c r="J139" s="2"/>
      <c r="K139" s="2"/>
      <c r="L139" s="2"/>
      <c r="M139" s="2"/>
      <c r="N139" s="2"/>
      <c r="O139" s="2"/>
      <c r="P139" s="2"/>
      <c r="Q139" s="9">
        <v>1250</v>
      </c>
      <c r="R139" s="2"/>
      <c r="S139" s="2"/>
      <c r="T139" s="2"/>
      <c r="U139" s="2"/>
      <c r="V139" s="2"/>
      <c r="W139" s="2"/>
    </row>
    <row r="140" spans="1:23" x14ac:dyDescent="0.25">
      <c r="A140" t="s">
        <v>48</v>
      </c>
      <c r="B140" s="2"/>
      <c r="C140" s="7">
        <v>-4</v>
      </c>
      <c r="D140" s="2"/>
      <c r="E140" s="8">
        <v>21</v>
      </c>
      <c r="F140" s="2"/>
      <c r="G140" s="7">
        <v>-100</v>
      </c>
      <c r="H140" s="2"/>
      <c r="I140" s="2"/>
      <c r="J140" s="2"/>
      <c r="K140" s="2"/>
      <c r="L140" s="2"/>
      <c r="M140" s="9">
        <v>825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t="s">
        <v>58</v>
      </c>
      <c r="C141" s="2"/>
      <c r="D141" s="8">
        <v>16</v>
      </c>
      <c r="E141" s="8">
        <v>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t="s">
        <v>43</v>
      </c>
      <c r="C142" s="7">
        <v>-6</v>
      </c>
      <c r="D142" s="2"/>
      <c r="E142" s="7">
        <v>-4</v>
      </c>
      <c r="F142" s="2"/>
      <c r="G142" s="2"/>
      <c r="H142" s="2"/>
      <c r="I142" s="9">
        <v>2000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W142" s="4" t="s">
        <v>47</v>
      </c>
    </row>
    <row r="143" spans="1:23" x14ac:dyDescent="0.25">
      <c r="A143" t="s">
        <v>25</v>
      </c>
      <c r="C143" s="2"/>
      <c r="D143" s="2"/>
      <c r="E143" s="8">
        <v>17</v>
      </c>
      <c r="F143" s="2"/>
      <c r="G143" s="7">
        <v>-100</v>
      </c>
      <c r="H143" s="2"/>
      <c r="I143" s="2"/>
      <c r="J143" s="2"/>
      <c r="K143" s="2"/>
      <c r="L143" s="2"/>
      <c r="M143" s="9">
        <v>900</v>
      </c>
      <c r="N143" s="2"/>
      <c r="O143" s="2"/>
      <c r="P143" s="2"/>
      <c r="Q143" s="2"/>
      <c r="R143" s="2"/>
      <c r="S143" s="2"/>
      <c r="T143" s="2"/>
      <c r="U143" s="2"/>
      <c r="W143" s="2" t="s">
        <v>29</v>
      </c>
    </row>
    <row r="144" spans="1:23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U144" s="2"/>
    </row>
    <row r="145" spans="1:23" x14ac:dyDescent="0.25">
      <c r="A145" s="1" t="s">
        <v>219</v>
      </c>
      <c r="C145" s="2">
        <f>SUM(C146:C150,D138:D155)</f>
        <v>17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U145" s="2"/>
    </row>
    <row r="146" spans="1:23" x14ac:dyDescent="0.25">
      <c r="A146" t="s">
        <v>87</v>
      </c>
      <c r="C146" s="2"/>
      <c r="D146" s="2"/>
      <c r="E146" s="8">
        <v>1</v>
      </c>
      <c r="F146" s="2"/>
      <c r="G146" s="7">
        <v>-20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">
        <v>200</v>
      </c>
      <c r="V146" s="2"/>
      <c r="W146" s="2"/>
    </row>
    <row r="147" spans="1:23" x14ac:dyDescent="0.25">
      <c r="A147" t="s">
        <v>119</v>
      </c>
      <c r="C147" s="7">
        <v>-6</v>
      </c>
      <c r="D147" s="2"/>
      <c r="E147" s="7">
        <v>-6</v>
      </c>
      <c r="F147" s="2"/>
      <c r="G147" s="8">
        <v>90</v>
      </c>
      <c r="H147" s="2"/>
      <c r="I147" s="2"/>
      <c r="J147" s="2"/>
      <c r="K147" s="2"/>
      <c r="L147" s="2"/>
      <c r="M147" s="2"/>
      <c r="N147" s="2"/>
      <c r="O147" s="2"/>
      <c r="P147" s="2"/>
      <c r="Q147" s="9">
        <v>1250</v>
      </c>
      <c r="R147" s="2"/>
      <c r="S147" s="2"/>
      <c r="T147" s="2"/>
      <c r="U147" s="2"/>
      <c r="V147" s="2"/>
      <c r="W147" s="2"/>
    </row>
    <row r="148" spans="1:23" x14ac:dyDescent="0.25">
      <c r="A148" t="s">
        <v>149</v>
      </c>
      <c r="C148" s="7">
        <v>-6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 t="s">
        <v>222</v>
      </c>
    </row>
    <row r="149" spans="1:23" x14ac:dyDescent="0.25">
      <c r="A149" t="s">
        <v>101</v>
      </c>
      <c r="C149" s="8">
        <v>6</v>
      </c>
      <c r="D149" s="8">
        <v>7</v>
      </c>
      <c r="E149" s="8">
        <v>4</v>
      </c>
      <c r="G149" s="7">
        <v>-40</v>
      </c>
      <c r="M149" s="9">
        <v>825</v>
      </c>
    </row>
    <row r="151" spans="1:23" x14ac:dyDescent="0.25">
      <c r="A151" s="1" t="s">
        <v>220</v>
      </c>
      <c r="C151" s="2">
        <f>SUM(C152:C155,D138:D155)</f>
        <v>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U151" s="2"/>
    </row>
    <row r="152" spans="1:23" x14ac:dyDescent="0.25">
      <c r="A152" t="s">
        <v>16</v>
      </c>
      <c r="C152" s="2"/>
      <c r="D152" s="2"/>
      <c r="E152" s="2"/>
      <c r="F152" s="2"/>
      <c r="G152" s="7">
        <v>-10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">
        <v>150</v>
      </c>
      <c r="V152" s="2"/>
      <c r="W152" s="2"/>
    </row>
    <row r="153" spans="1:23" x14ac:dyDescent="0.25">
      <c r="A153" t="s">
        <v>119</v>
      </c>
      <c r="C153" s="7">
        <v>-6</v>
      </c>
      <c r="D153" s="2"/>
      <c r="E153" s="7">
        <v>-6</v>
      </c>
      <c r="F153" s="2"/>
      <c r="G153" s="8">
        <v>90</v>
      </c>
      <c r="H153" s="2"/>
      <c r="I153" s="2"/>
      <c r="J153" s="2"/>
      <c r="K153" s="2"/>
      <c r="L153" s="2"/>
      <c r="M153" s="2"/>
      <c r="N153" s="2"/>
      <c r="O153" s="2"/>
      <c r="P153" s="2"/>
      <c r="Q153" s="9">
        <v>1250</v>
      </c>
      <c r="R153" s="2"/>
      <c r="S153" s="2"/>
      <c r="T153" s="2"/>
      <c r="U153" s="2"/>
      <c r="V153" s="2"/>
      <c r="W153" s="2"/>
    </row>
    <row r="154" spans="1:23" x14ac:dyDescent="0.25">
      <c r="A154" t="s">
        <v>98</v>
      </c>
      <c r="C154" s="7">
        <v>-5</v>
      </c>
      <c r="D154" s="2"/>
      <c r="E154" s="7">
        <v>-5</v>
      </c>
      <c r="F154" s="2"/>
      <c r="G154" s="8">
        <v>50</v>
      </c>
      <c r="H154" s="2"/>
      <c r="I154" s="2"/>
      <c r="J154" s="2"/>
      <c r="K154" s="2"/>
      <c r="L154" s="2"/>
      <c r="M154" s="2"/>
      <c r="N154" s="2"/>
      <c r="O154" s="9">
        <v>1250</v>
      </c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t="s">
        <v>92</v>
      </c>
      <c r="C155" s="7">
        <v>-5</v>
      </c>
      <c r="D155" s="2"/>
      <c r="E155" s="7">
        <v>-5</v>
      </c>
      <c r="F155" s="2"/>
      <c r="G155" s="8">
        <v>70</v>
      </c>
      <c r="H155" s="2"/>
      <c r="I155" s="2"/>
      <c r="J155" s="2"/>
      <c r="K155" s="2"/>
      <c r="L155" s="2"/>
      <c r="M155" s="2"/>
      <c r="N155" s="2"/>
      <c r="O155" s="9">
        <v>500</v>
      </c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D156" s="2"/>
      <c r="F156" s="6">
        <v>-15</v>
      </c>
    </row>
    <row r="157" spans="1:23" ht="18" thickBot="1" x14ac:dyDescent="0.35">
      <c r="A157" s="10" t="s">
        <v>225</v>
      </c>
      <c r="B157" s="12">
        <f>SUM(J157,L157,N157,P157,R157,T157,V157)</f>
        <v>11350</v>
      </c>
      <c r="C157" t="s">
        <v>10</v>
      </c>
      <c r="D157" s="2" t="s">
        <v>62</v>
      </c>
      <c r="E157" t="s">
        <v>2</v>
      </c>
      <c r="F157" s="2">
        <f>SUM(F156,E160:E177)</f>
        <v>0</v>
      </c>
      <c r="G157" t="s">
        <v>3</v>
      </c>
      <c r="H157" s="2">
        <f>SUM(G160:G177)</f>
        <v>0</v>
      </c>
      <c r="I157" t="s">
        <v>4</v>
      </c>
      <c r="J157" s="2">
        <f>SUM(I160:I177)</f>
        <v>0</v>
      </c>
      <c r="K157" t="s">
        <v>5</v>
      </c>
      <c r="L157" s="2">
        <f>SUM(K160:K177)</f>
        <v>3100</v>
      </c>
      <c r="M157" t="s">
        <v>6</v>
      </c>
      <c r="N157" s="2">
        <f>SUM(M160:M177)</f>
        <v>2550</v>
      </c>
      <c r="O157" t="s">
        <v>7</v>
      </c>
      <c r="P157" s="2">
        <f>SUM(O160:O177)</f>
        <v>1250</v>
      </c>
      <c r="Q157" t="s">
        <v>8</v>
      </c>
      <c r="R157" s="2">
        <f>SUM(Q160:Q177)</f>
        <v>3750</v>
      </c>
      <c r="S157" t="s">
        <v>18</v>
      </c>
      <c r="T157" s="2">
        <f>SUM(S160:S177)</f>
        <v>0</v>
      </c>
      <c r="U157" t="s">
        <v>17</v>
      </c>
      <c r="V157" s="2">
        <f>SUM(U160:U177)</f>
        <v>700</v>
      </c>
      <c r="W157" t="s">
        <v>38</v>
      </c>
    </row>
    <row r="158" spans="1:23" ht="15.75" thickTop="1" x14ac:dyDescent="0.25">
      <c r="D158" s="2"/>
    </row>
    <row r="159" spans="1:23" x14ac:dyDescent="0.25">
      <c r="A159" s="1" t="s">
        <v>226</v>
      </c>
      <c r="C159" s="2">
        <f>SUM(C160:C165,D160:D177)</f>
        <v>2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U159" s="2"/>
    </row>
    <row r="160" spans="1:23" x14ac:dyDescent="0.25">
      <c r="A160" t="s">
        <v>21</v>
      </c>
      <c r="C160" s="7">
        <v>-1</v>
      </c>
      <c r="D160" s="2"/>
      <c r="E160" s="8">
        <v>2</v>
      </c>
      <c r="F160" s="2"/>
      <c r="G160" s="7">
        <v>-30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">
        <v>300</v>
      </c>
    </row>
    <row r="161" spans="1:23" x14ac:dyDescent="0.25">
      <c r="A161" t="s">
        <v>119</v>
      </c>
      <c r="C161" s="7">
        <v>-6</v>
      </c>
      <c r="D161" s="2"/>
      <c r="E161" s="7">
        <v>-6</v>
      </c>
      <c r="F161" s="2"/>
      <c r="G161" s="8">
        <v>90</v>
      </c>
      <c r="H161" s="2"/>
      <c r="I161" s="2"/>
      <c r="J161" s="2"/>
      <c r="K161" s="2"/>
      <c r="L161" s="2"/>
      <c r="M161" s="2"/>
      <c r="N161" s="2"/>
      <c r="O161" s="2"/>
      <c r="P161" s="2"/>
      <c r="Q161" s="9">
        <v>1250</v>
      </c>
      <c r="R161" s="2"/>
      <c r="S161" s="2"/>
      <c r="T161" s="2"/>
      <c r="U161" s="2"/>
      <c r="V161" s="2"/>
      <c r="W161" s="2"/>
    </row>
    <row r="162" spans="1:23" x14ac:dyDescent="0.25">
      <c r="A162" t="s">
        <v>69</v>
      </c>
      <c r="C162" s="7">
        <v>-10</v>
      </c>
      <c r="D162" s="2"/>
      <c r="E162" s="7">
        <v>-10</v>
      </c>
      <c r="F162" s="2"/>
      <c r="G162" s="2"/>
      <c r="H162" s="2"/>
      <c r="I162" s="2"/>
      <c r="J162" s="2"/>
      <c r="K162" s="9">
        <v>2500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t="s">
        <v>25</v>
      </c>
      <c r="C163" s="2"/>
      <c r="D163" s="2"/>
      <c r="E163" s="8">
        <v>17</v>
      </c>
      <c r="F163" s="2"/>
      <c r="G163" s="7">
        <v>-100</v>
      </c>
      <c r="H163" s="2"/>
      <c r="I163" s="2"/>
      <c r="J163" s="2"/>
      <c r="K163" s="2"/>
      <c r="L163" s="2"/>
      <c r="M163" s="9">
        <v>900</v>
      </c>
      <c r="N163" s="2"/>
      <c r="O163" s="2"/>
      <c r="P163" s="2"/>
      <c r="Q163" s="2"/>
      <c r="R163" s="2"/>
      <c r="S163" s="2"/>
      <c r="T163" s="2"/>
      <c r="U163" s="2"/>
      <c r="W163" s="2" t="s">
        <v>29</v>
      </c>
    </row>
    <row r="164" spans="1:23" x14ac:dyDescent="0.25">
      <c r="A164" t="s">
        <v>48</v>
      </c>
      <c r="B164" s="2"/>
      <c r="C164" s="7">
        <v>-4</v>
      </c>
      <c r="D164" s="2"/>
      <c r="E164" s="8">
        <v>21</v>
      </c>
      <c r="F164" s="2"/>
      <c r="G164" s="7">
        <v>-100</v>
      </c>
      <c r="H164" s="2"/>
      <c r="I164" s="2"/>
      <c r="J164" s="2"/>
      <c r="K164" s="2"/>
      <c r="L164" s="2"/>
      <c r="M164" s="9">
        <v>825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t="s">
        <v>58</v>
      </c>
      <c r="C165" s="2"/>
      <c r="D165" s="8">
        <v>16</v>
      </c>
      <c r="E165" s="8">
        <v>4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U166" s="2"/>
    </row>
    <row r="167" spans="1:23" x14ac:dyDescent="0.25">
      <c r="A167" s="1" t="s">
        <v>227</v>
      </c>
      <c r="C167" s="2">
        <f>SUM(C168:C172,D160:D177)</f>
        <v>11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U167" s="2"/>
    </row>
    <row r="168" spans="1:23" x14ac:dyDescent="0.25">
      <c r="A168" t="s">
        <v>88</v>
      </c>
      <c r="C168" s="7">
        <v>-1</v>
      </c>
      <c r="D168" s="2"/>
      <c r="E168" s="8">
        <v>2</v>
      </c>
      <c r="F168" s="2"/>
      <c r="G168" s="7">
        <v>-40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">
        <v>250</v>
      </c>
      <c r="V168" s="2"/>
      <c r="W168" s="2"/>
    </row>
    <row r="169" spans="1:23" x14ac:dyDescent="0.25">
      <c r="A169" t="s">
        <v>119</v>
      </c>
      <c r="C169" s="7">
        <v>-6</v>
      </c>
      <c r="D169" s="2"/>
      <c r="E169" s="7">
        <v>-6</v>
      </c>
      <c r="F169" s="2"/>
      <c r="G169" s="8">
        <v>90</v>
      </c>
      <c r="H169" s="2"/>
      <c r="I169" s="2"/>
      <c r="J169" s="2"/>
      <c r="K169" s="2"/>
      <c r="L169" s="2"/>
      <c r="M169" s="2"/>
      <c r="N169" s="2"/>
      <c r="O169" s="2"/>
      <c r="P169" s="2"/>
      <c r="Q169" s="9">
        <v>1250</v>
      </c>
      <c r="R169" s="2"/>
      <c r="S169" s="2"/>
      <c r="T169" s="2"/>
      <c r="U169" s="2"/>
      <c r="V169" s="2"/>
      <c r="W169" s="2"/>
    </row>
    <row r="170" spans="1:23" x14ac:dyDescent="0.25">
      <c r="A170" t="s">
        <v>98</v>
      </c>
      <c r="C170" s="7">
        <v>-5</v>
      </c>
      <c r="D170" s="2"/>
      <c r="E170" s="7">
        <v>-5</v>
      </c>
      <c r="F170" s="2"/>
      <c r="G170" s="8">
        <v>50</v>
      </c>
      <c r="H170" s="2"/>
      <c r="I170" s="2"/>
      <c r="J170" s="2"/>
      <c r="K170" s="2"/>
      <c r="L170" s="2"/>
      <c r="M170" s="2"/>
      <c r="N170" s="2"/>
      <c r="O170" s="9">
        <v>1250</v>
      </c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t="s">
        <v>183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 t="s">
        <v>230</v>
      </c>
    </row>
    <row r="173" spans="1:23" x14ac:dyDescent="0.25">
      <c r="A173" s="1" t="s">
        <v>228</v>
      </c>
      <c r="C173" s="2">
        <f>SUM(C174:C177,D160:D177)</f>
        <v>21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U173" s="2"/>
    </row>
    <row r="174" spans="1:23" x14ac:dyDescent="0.25">
      <c r="A174" t="s">
        <v>16</v>
      </c>
      <c r="C174" s="2"/>
      <c r="D174" s="2"/>
      <c r="E174" s="2"/>
      <c r="F174" s="2"/>
      <c r="G174" s="7">
        <v>-10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">
        <v>150</v>
      </c>
      <c r="V174" s="2"/>
      <c r="W174" s="2"/>
    </row>
    <row r="175" spans="1:23" x14ac:dyDescent="0.25">
      <c r="A175" t="s">
        <v>119</v>
      </c>
      <c r="C175" s="7">
        <v>-6</v>
      </c>
      <c r="D175" s="2"/>
      <c r="E175" s="7">
        <v>-6</v>
      </c>
      <c r="F175" s="2"/>
      <c r="G175" s="8">
        <v>90</v>
      </c>
      <c r="H175" s="2"/>
      <c r="I175" s="2"/>
      <c r="J175" s="2"/>
      <c r="K175" s="2"/>
      <c r="L175" s="2"/>
      <c r="M175" s="2"/>
      <c r="N175" s="2"/>
      <c r="O175" s="2"/>
      <c r="P175" s="2"/>
      <c r="Q175" s="9">
        <v>1250</v>
      </c>
      <c r="R175" s="2"/>
      <c r="S175" s="2"/>
      <c r="T175" s="2"/>
      <c r="U175" s="2"/>
      <c r="V175" s="2"/>
      <c r="W175" s="2"/>
    </row>
    <row r="176" spans="1:23" x14ac:dyDescent="0.25">
      <c r="A176" t="s">
        <v>101</v>
      </c>
      <c r="C176" s="8">
        <v>6</v>
      </c>
      <c r="D176" s="8">
        <v>7</v>
      </c>
      <c r="E176" s="8">
        <v>4</v>
      </c>
      <c r="G176" s="7">
        <v>-40</v>
      </c>
      <c r="M176" s="9">
        <v>825</v>
      </c>
    </row>
    <row r="177" spans="1:23" x14ac:dyDescent="0.25">
      <c r="A177" t="s">
        <v>107</v>
      </c>
      <c r="C177" s="7">
        <v>-2</v>
      </c>
      <c r="D177" s="2"/>
      <c r="E177" s="7">
        <v>-2</v>
      </c>
      <c r="F177" s="2"/>
      <c r="G177" s="2"/>
      <c r="H177" s="2"/>
      <c r="I177" s="2"/>
      <c r="J177" s="2"/>
      <c r="K177" s="9">
        <v>600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4" t="s">
        <v>112</v>
      </c>
    </row>
    <row r="178" spans="1:23" x14ac:dyDescent="0.25">
      <c r="D178" s="2"/>
      <c r="F178" s="6">
        <v>-15</v>
      </c>
    </row>
    <row r="179" spans="1:23" ht="18" thickBot="1" x14ac:dyDescent="0.35">
      <c r="A179" s="10" t="s">
        <v>231</v>
      </c>
      <c r="B179" s="12">
        <f>SUM(J179,L179,N179,P179,R179,T179,V179)</f>
        <v>8700</v>
      </c>
      <c r="C179" t="s">
        <v>10</v>
      </c>
      <c r="D179" s="2" t="s">
        <v>62</v>
      </c>
      <c r="E179" t="s">
        <v>2</v>
      </c>
      <c r="F179" s="2">
        <f>SUM(F178,E182:E199)</f>
        <v>2</v>
      </c>
      <c r="G179" t="s">
        <v>3</v>
      </c>
      <c r="H179" s="2">
        <f>SUM(G182:G199)</f>
        <v>0</v>
      </c>
      <c r="I179" t="s">
        <v>4</v>
      </c>
      <c r="J179" s="2">
        <f>SUM(I182:I199)</f>
        <v>1150</v>
      </c>
      <c r="K179" t="s">
        <v>5</v>
      </c>
      <c r="L179" s="2">
        <f>SUM(K182:K199)</f>
        <v>750</v>
      </c>
      <c r="M179" t="s">
        <v>6</v>
      </c>
      <c r="N179" s="2">
        <f>SUM(M182:M199)</f>
        <v>2550</v>
      </c>
      <c r="O179" t="s">
        <v>7</v>
      </c>
      <c r="P179" s="2">
        <f>SUM(O182:O199)</f>
        <v>3500</v>
      </c>
      <c r="Q179" t="s">
        <v>8</v>
      </c>
      <c r="R179" s="2">
        <f>SUM(Q182:Q199)</f>
        <v>0</v>
      </c>
      <c r="S179" t="s">
        <v>18</v>
      </c>
      <c r="T179" s="2">
        <f>SUM(S182:S199)</f>
        <v>0</v>
      </c>
      <c r="U179" t="s">
        <v>17</v>
      </c>
      <c r="V179" s="2">
        <f>SUM(U182:U199)</f>
        <v>750</v>
      </c>
      <c r="W179" t="s">
        <v>38</v>
      </c>
    </row>
    <row r="180" spans="1:23" ht="15.75" thickTop="1" x14ac:dyDescent="0.25">
      <c r="D180" s="2"/>
    </row>
    <row r="181" spans="1:23" x14ac:dyDescent="0.25">
      <c r="A181" s="1" t="s">
        <v>232</v>
      </c>
      <c r="C181" s="2">
        <f>SUM(C182:C187,D182:D199)</f>
        <v>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U181" s="2"/>
    </row>
    <row r="182" spans="1:23" x14ac:dyDescent="0.25">
      <c r="A182" t="s">
        <v>20</v>
      </c>
      <c r="C182" s="7">
        <v>-2</v>
      </c>
      <c r="D182" s="2"/>
      <c r="E182" s="8">
        <v>3</v>
      </c>
      <c r="F182" s="2"/>
      <c r="G182" s="7">
        <v>-60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">
        <v>400</v>
      </c>
    </row>
    <row r="183" spans="1:23" x14ac:dyDescent="0.25">
      <c r="A183" t="s">
        <v>25</v>
      </c>
      <c r="C183" s="2"/>
      <c r="D183" s="2"/>
      <c r="E183" s="8">
        <v>17</v>
      </c>
      <c r="F183" s="2"/>
      <c r="G183" s="7">
        <v>-100</v>
      </c>
      <c r="H183" s="2"/>
      <c r="I183" s="2"/>
      <c r="J183" s="2"/>
      <c r="K183" s="2"/>
      <c r="L183" s="2"/>
      <c r="M183" s="9">
        <v>900</v>
      </c>
      <c r="N183" s="2"/>
      <c r="O183" s="2"/>
      <c r="P183" s="2"/>
      <c r="Q183" s="2"/>
      <c r="R183" s="2"/>
      <c r="S183" s="2"/>
      <c r="T183" s="2"/>
      <c r="U183" s="2"/>
      <c r="W183" s="2" t="s">
        <v>29</v>
      </c>
    </row>
    <row r="184" spans="1:23" x14ac:dyDescent="0.25">
      <c r="A184" t="s">
        <v>48</v>
      </c>
      <c r="B184" s="2"/>
      <c r="C184" s="7">
        <v>-4</v>
      </c>
      <c r="D184" s="2"/>
      <c r="E184" s="8">
        <v>21</v>
      </c>
      <c r="F184" s="2"/>
      <c r="G184" s="7">
        <v>-100</v>
      </c>
      <c r="H184" s="2"/>
      <c r="I184" s="2"/>
      <c r="J184" s="2"/>
      <c r="K184" s="2"/>
      <c r="L184" s="2"/>
      <c r="M184" s="9">
        <v>825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t="s">
        <v>58</v>
      </c>
      <c r="C185" s="2"/>
      <c r="D185" s="8">
        <v>16</v>
      </c>
      <c r="E185" s="8">
        <v>4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t="s">
        <v>36</v>
      </c>
      <c r="C186" s="7">
        <v>-6</v>
      </c>
      <c r="D186" s="2"/>
      <c r="E186" s="7">
        <v>-4</v>
      </c>
      <c r="F186" s="2"/>
      <c r="G186" s="8">
        <v>90</v>
      </c>
      <c r="H186" s="2"/>
      <c r="I186" s="9">
        <v>400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W186" s="5" t="s">
        <v>39</v>
      </c>
    </row>
    <row r="187" spans="1:23" x14ac:dyDescent="0.25">
      <c r="A187" t="s">
        <v>65</v>
      </c>
      <c r="C187" s="7">
        <v>-5</v>
      </c>
      <c r="D187" s="2"/>
      <c r="E187" s="7">
        <v>-5</v>
      </c>
      <c r="F187" s="2"/>
      <c r="G187" s="2"/>
      <c r="H187" s="2"/>
      <c r="I187" s="9">
        <v>750</v>
      </c>
      <c r="J187" s="2"/>
      <c r="K187" s="9">
        <v>750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U188" s="2"/>
    </row>
    <row r="189" spans="1:23" x14ac:dyDescent="0.25">
      <c r="A189" s="1" t="s">
        <v>234</v>
      </c>
      <c r="C189" s="2">
        <f>SUM(C190:C194,D182:D199)</f>
        <v>19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U189" s="2"/>
    </row>
    <row r="190" spans="1:23" x14ac:dyDescent="0.25">
      <c r="A190" t="s">
        <v>16</v>
      </c>
      <c r="C190" s="2"/>
      <c r="D190" s="2"/>
      <c r="E190" s="2"/>
      <c r="F190" s="2"/>
      <c r="G190" s="7">
        <v>-10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">
        <v>150</v>
      </c>
      <c r="V190" s="2"/>
      <c r="W190" s="2"/>
    </row>
    <row r="191" spans="1:23" x14ac:dyDescent="0.25">
      <c r="A191" t="s">
        <v>92</v>
      </c>
      <c r="C191" s="7">
        <v>-5</v>
      </c>
      <c r="D191" s="2"/>
      <c r="E191" s="7">
        <v>-5</v>
      </c>
      <c r="F191" s="2"/>
      <c r="G191" s="8">
        <v>70</v>
      </c>
      <c r="H191" s="2"/>
      <c r="I191" s="2"/>
      <c r="J191" s="2"/>
      <c r="K191" s="2"/>
      <c r="L191" s="2"/>
      <c r="M191" s="2"/>
      <c r="N191" s="2"/>
      <c r="O191" s="9">
        <v>500</v>
      </c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t="s">
        <v>98</v>
      </c>
      <c r="C192" s="7">
        <v>-5</v>
      </c>
      <c r="D192" s="2"/>
      <c r="E192" s="7">
        <v>-5</v>
      </c>
      <c r="F192" s="2"/>
      <c r="G192" s="8">
        <v>50</v>
      </c>
      <c r="H192" s="2"/>
      <c r="I192" s="2"/>
      <c r="J192" s="2"/>
      <c r="K192" s="2"/>
      <c r="L192" s="2"/>
      <c r="M192" s="2"/>
      <c r="N192" s="2"/>
      <c r="O192" s="9">
        <v>1250</v>
      </c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t="s">
        <v>101</v>
      </c>
      <c r="C193" s="8">
        <v>6</v>
      </c>
      <c r="D193" s="8">
        <v>7</v>
      </c>
      <c r="E193" s="8">
        <v>4</v>
      </c>
      <c r="G193" s="7">
        <v>-40</v>
      </c>
      <c r="M193" s="9">
        <v>825</v>
      </c>
    </row>
    <row r="195" spans="1:23" x14ac:dyDescent="0.25">
      <c r="A195" s="1" t="s">
        <v>233</v>
      </c>
      <c r="C195" s="2">
        <f>SUM(C196:C199,D182:D199)</f>
        <v>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U195" s="2"/>
    </row>
    <row r="196" spans="1:23" x14ac:dyDescent="0.25">
      <c r="A196" t="s">
        <v>87</v>
      </c>
      <c r="C196" s="2"/>
      <c r="D196" s="2"/>
      <c r="E196" s="8">
        <v>1</v>
      </c>
      <c r="F196" s="2"/>
      <c r="G196" s="7">
        <v>-20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">
        <v>200</v>
      </c>
      <c r="V196" s="2"/>
      <c r="W196" s="2"/>
    </row>
    <row r="197" spans="1:23" x14ac:dyDescent="0.25">
      <c r="A197" t="s">
        <v>175</v>
      </c>
      <c r="C197" s="7">
        <v>-6</v>
      </c>
      <c r="D197" s="2"/>
      <c r="E197" s="7">
        <v>-4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t="s">
        <v>92</v>
      </c>
      <c r="C198" s="7">
        <v>-5</v>
      </c>
      <c r="D198" s="2"/>
      <c r="E198" s="7">
        <v>-5</v>
      </c>
      <c r="F198" s="2"/>
      <c r="G198" s="8">
        <v>70</v>
      </c>
      <c r="H198" s="2"/>
      <c r="I198" s="2"/>
      <c r="J198" s="2"/>
      <c r="K198" s="2"/>
      <c r="L198" s="2"/>
      <c r="M198" s="2"/>
      <c r="N198" s="2"/>
      <c r="O198" s="9">
        <v>500</v>
      </c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t="s">
        <v>98</v>
      </c>
      <c r="C199" s="7">
        <v>-5</v>
      </c>
      <c r="D199" s="2"/>
      <c r="E199" s="7">
        <v>-5</v>
      </c>
      <c r="F199" s="2"/>
      <c r="G199" s="8">
        <v>50</v>
      </c>
      <c r="H199" s="2"/>
      <c r="I199" s="2"/>
      <c r="J199" s="2"/>
      <c r="K199" s="2"/>
      <c r="L199" s="2"/>
      <c r="M199" s="2"/>
      <c r="N199" s="2"/>
      <c r="O199" s="9">
        <v>1250</v>
      </c>
      <c r="P199" s="2"/>
      <c r="Q199" s="2"/>
      <c r="R199" s="2"/>
      <c r="S199" s="2"/>
      <c r="T199" s="2"/>
      <c r="U199" s="2"/>
      <c r="V199" s="2"/>
      <c r="W199" s="2"/>
    </row>
  </sheetData>
  <mergeCells count="1">
    <mergeCell ref="A1:W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5"/>
  <sheetViews>
    <sheetView topLeftCell="A70" zoomScale="78" zoomScaleNormal="78" workbookViewId="0">
      <selection activeCell="A90" sqref="A90:W90"/>
    </sheetView>
  </sheetViews>
  <sheetFormatPr defaultRowHeight="15" x14ac:dyDescent="0.25"/>
  <cols>
    <col min="1" max="1" width="27.42578125" customWidth="1"/>
    <col min="3" max="3" width="18.28515625" customWidth="1"/>
    <col min="5" max="5" width="18.28515625" customWidth="1"/>
    <col min="7" max="7" width="18.28515625" customWidth="1"/>
    <col min="9" max="9" width="18.28515625" customWidth="1"/>
    <col min="10" max="10" width="9.140625" customWidth="1"/>
    <col min="11" max="11" width="18.28515625" customWidth="1"/>
    <col min="13" max="13" width="18.28515625" customWidth="1"/>
    <col min="15" max="15" width="19.140625" customWidth="1"/>
    <col min="17" max="17" width="18.28515625" customWidth="1"/>
    <col min="19" max="19" width="18.28515625" customWidth="1"/>
    <col min="21" max="21" width="18.28515625" customWidth="1"/>
    <col min="23" max="23" width="27.28515625" customWidth="1"/>
  </cols>
  <sheetData>
    <row r="1" spans="1:23" ht="20.25" thickBot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thickTop="1" x14ac:dyDescent="0.25"/>
    <row r="3" spans="1:23" ht="18" thickBot="1" x14ac:dyDescent="0.35">
      <c r="A3" s="10" t="s">
        <v>85</v>
      </c>
      <c r="C3" t="s">
        <v>10</v>
      </c>
      <c r="D3" s="2" t="s">
        <v>62</v>
      </c>
      <c r="E3" t="s">
        <v>2</v>
      </c>
      <c r="F3" s="2"/>
      <c r="G3" t="s">
        <v>3</v>
      </c>
      <c r="H3" s="2"/>
      <c r="I3" t="s">
        <v>4</v>
      </c>
      <c r="J3" s="2"/>
      <c r="K3" t="s">
        <v>5</v>
      </c>
      <c r="L3" s="2"/>
      <c r="M3" t="s">
        <v>6</v>
      </c>
      <c r="N3" s="2"/>
      <c r="O3" t="s">
        <v>7</v>
      </c>
      <c r="P3" s="2"/>
      <c r="Q3" t="s">
        <v>8</v>
      </c>
      <c r="R3" s="2"/>
      <c r="S3" t="s">
        <v>18</v>
      </c>
      <c r="T3" s="2"/>
      <c r="U3" t="s">
        <v>17</v>
      </c>
      <c r="V3" s="2"/>
      <c r="W3" t="s">
        <v>38</v>
      </c>
    </row>
    <row r="4" spans="1:23" ht="15.75" thickTop="1" x14ac:dyDescent="0.25">
      <c r="A4" t="s">
        <v>21</v>
      </c>
      <c r="C4" s="7">
        <v>-1</v>
      </c>
      <c r="D4" s="2"/>
      <c r="E4" s="8">
        <v>2</v>
      </c>
      <c r="F4" s="2"/>
      <c r="G4" s="7">
        <v>-30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9">
        <v>300</v>
      </c>
    </row>
    <row r="5" spans="1:23" x14ac:dyDescent="0.25">
      <c r="A5" t="s">
        <v>20</v>
      </c>
      <c r="C5" s="7">
        <v>-2</v>
      </c>
      <c r="D5" s="2"/>
      <c r="E5" s="8">
        <v>3</v>
      </c>
      <c r="F5" s="2"/>
      <c r="G5" s="7">
        <v>-60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9">
        <v>400</v>
      </c>
    </row>
    <row r="6" spans="1:23" x14ac:dyDescent="0.25">
      <c r="A6" t="s">
        <v>13</v>
      </c>
      <c r="C6" s="7">
        <v>-3</v>
      </c>
      <c r="D6" s="2"/>
      <c r="E6" s="8">
        <v>4</v>
      </c>
      <c r="F6" s="2"/>
      <c r="G6" s="7">
        <v>-100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9">
        <v>500</v>
      </c>
    </row>
    <row r="7" spans="1:23" x14ac:dyDescent="0.25">
      <c r="A7" t="s">
        <v>19</v>
      </c>
      <c r="C7" s="7">
        <v>-4</v>
      </c>
      <c r="D7" s="2"/>
      <c r="E7" s="8">
        <v>5</v>
      </c>
      <c r="F7" s="2"/>
      <c r="G7" s="7">
        <v>-160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9">
        <v>500</v>
      </c>
    </row>
    <row r="9" spans="1:23" x14ac:dyDescent="0.25">
      <c r="A9" t="s">
        <v>117</v>
      </c>
    </row>
    <row r="10" spans="1:23" x14ac:dyDescent="0.25">
      <c r="A10" t="s">
        <v>118</v>
      </c>
      <c r="C10" s="7">
        <v>-2</v>
      </c>
      <c r="D10" s="2"/>
      <c r="E10" s="7">
        <v>-2</v>
      </c>
      <c r="F10" s="2"/>
      <c r="G10" s="8">
        <v>50</v>
      </c>
      <c r="H10" s="2"/>
      <c r="I10" s="2"/>
      <c r="J10" s="2"/>
      <c r="K10" s="2"/>
      <c r="L10" s="2"/>
      <c r="M10" s="2"/>
      <c r="N10" s="2"/>
      <c r="O10" s="2"/>
      <c r="P10" s="2"/>
      <c r="Q10" s="9">
        <v>450</v>
      </c>
      <c r="R10" s="2"/>
      <c r="S10" s="2"/>
      <c r="T10" s="2"/>
      <c r="U10" s="2"/>
      <c r="V10" s="2"/>
      <c r="W10" s="2"/>
    </row>
    <row r="11" spans="1:23" x14ac:dyDescent="0.25">
      <c r="A11" t="s">
        <v>122</v>
      </c>
      <c r="C11" s="7">
        <v>-4</v>
      </c>
      <c r="D11" s="2"/>
      <c r="E11" s="7">
        <v>-4</v>
      </c>
      <c r="F11" s="2"/>
      <c r="G11" s="8">
        <v>70</v>
      </c>
      <c r="H11" s="2"/>
      <c r="I11" s="2"/>
      <c r="J11" s="2"/>
      <c r="K11" s="2"/>
      <c r="L11" s="2"/>
      <c r="M11" s="2"/>
      <c r="N11" s="2"/>
      <c r="O11" s="2"/>
      <c r="P11" s="2"/>
      <c r="Q11" s="9">
        <v>750</v>
      </c>
      <c r="R11" s="2"/>
      <c r="S11" s="2"/>
      <c r="T11" s="2"/>
      <c r="U11" s="2"/>
      <c r="V11" s="2"/>
      <c r="W11" s="2"/>
    </row>
    <row r="12" spans="1:23" x14ac:dyDescent="0.25">
      <c r="A12" t="s">
        <v>119</v>
      </c>
      <c r="C12" s="7">
        <v>-6</v>
      </c>
      <c r="D12" s="2"/>
      <c r="E12" s="7">
        <v>-6</v>
      </c>
      <c r="F12" s="2"/>
      <c r="G12" s="8">
        <v>90</v>
      </c>
      <c r="H12" s="2"/>
      <c r="I12" s="2"/>
      <c r="J12" s="2"/>
      <c r="K12" s="2"/>
      <c r="L12" s="2"/>
      <c r="M12" s="2"/>
      <c r="N12" s="2"/>
      <c r="O12" s="2"/>
      <c r="P12" s="2"/>
      <c r="Q12" s="9">
        <v>1250</v>
      </c>
      <c r="R12" s="2"/>
      <c r="S12" s="2"/>
      <c r="T12" s="2"/>
      <c r="U12" s="2"/>
      <c r="V12" s="2"/>
      <c r="W12" s="2"/>
    </row>
    <row r="13" spans="1:23" x14ac:dyDescent="0.25">
      <c r="A13" t="s">
        <v>120</v>
      </c>
      <c r="C13" s="7">
        <v>-2</v>
      </c>
      <c r="D13" s="2"/>
      <c r="E13" s="7">
        <v>-2</v>
      </c>
      <c r="F13" s="2"/>
      <c r="G13" s="2"/>
      <c r="H13" s="2"/>
      <c r="I13" s="9">
        <v>450</v>
      </c>
      <c r="J13" s="2"/>
      <c r="K13" s="2"/>
      <c r="L13" s="2"/>
      <c r="M13" s="2"/>
      <c r="N13" s="2"/>
      <c r="O13" s="2"/>
      <c r="P13" s="2"/>
      <c r="Q13" s="9">
        <v>450</v>
      </c>
      <c r="R13" s="2"/>
      <c r="S13" s="2"/>
      <c r="T13" s="2"/>
      <c r="U13" s="2"/>
      <c r="V13" s="2"/>
      <c r="W13" s="2"/>
    </row>
    <row r="14" spans="1:23" x14ac:dyDescent="0.25">
      <c r="A14" t="s">
        <v>121</v>
      </c>
      <c r="C14" s="7">
        <v>-4</v>
      </c>
      <c r="D14" s="2"/>
      <c r="E14" s="7">
        <v>-4</v>
      </c>
      <c r="F14" s="2"/>
      <c r="G14" s="2"/>
      <c r="H14" s="2"/>
      <c r="I14" s="9">
        <v>750</v>
      </c>
      <c r="J14" s="2"/>
      <c r="K14" s="2"/>
      <c r="L14" s="2"/>
      <c r="M14" s="2"/>
      <c r="N14" s="2"/>
      <c r="O14" s="2"/>
      <c r="P14" s="2"/>
      <c r="Q14" s="9">
        <v>750</v>
      </c>
      <c r="R14" s="2"/>
      <c r="S14" s="2"/>
      <c r="T14" s="2"/>
      <c r="U14" s="2"/>
      <c r="V14" s="2"/>
      <c r="W14" s="2"/>
    </row>
    <row r="15" spans="1:23" x14ac:dyDescent="0.25">
      <c r="A15" t="s">
        <v>123</v>
      </c>
      <c r="C15" s="7">
        <v>-6</v>
      </c>
      <c r="D15" s="2"/>
      <c r="E15" s="7">
        <v>-6</v>
      </c>
      <c r="F15" s="2"/>
      <c r="G15" s="2"/>
      <c r="H15" s="2"/>
      <c r="I15" s="9">
        <v>1250</v>
      </c>
      <c r="J15" s="2"/>
      <c r="K15" s="2"/>
      <c r="L15" s="2"/>
      <c r="M15" s="2"/>
      <c r="N15" s="2"/>
      <c r="O15" s="2"/>
      <c r="P15" s="2"/>
      <c r="Q15" s="9">
        <v>1250</v>
      </c>
      <c r="R15" s="2"/>
      <c r="S15" s="2"/>
      <c r="T15" s="2"/>
      <c r="U15" s="2"/>
      <c r="V15" s="2"/>
      <c r="W15" s="2"/>
    </row>
    <row r="16" spans="1:23" x14ac:dyDescent="0.25">
      <c r="A16" t="s">
        <v>124</v>
      </c>
      <c r="C16" s="7">
        <v>-2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t="s">
        <v>125</v>
      </c>
      <c r="C17" s="7">
        <v>-4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t="s">
        <v>126</v>
      </c>
      <c r="C18" s="7">
        <v>-6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20" spans="1:23" x14ac:dyDescent="0.25">
      <c r="A20" t="s">
        <v>22</v>
      </c>
      <c r="C20" s="2"/>
      <c r="D20" s="2"/>
      <c r="E20" s="8">
        <v>3</v>
      </c>
      <c r="F20" s="2"/>
      <c r="G20" s="7">
        <v>-10</v>
      </c>
      <c r="H20" s="2"/>
      <c r="I20" s="2"/>
      <c r="J20" s="2"/>
      <c r="K20" s="2"/>
      <c r="L20" s="2"/>
      <c r="M20" s="9">
        <v>300</v>
      </c>
      <c r="N20" s="2"/>
      <c r="O20" s="2"/>
      <c r="P20" s="2"/>
      <c r="Q20" s="2"/>
      <c r="R20" s="2"/>
      <c r="S20" s="2"/>
      <c r="T20" s="2"/>
      <c r="U20" s="2"/>
    </row>
    <row r="21" spans="1:23" x14ac:dyDescent="0.25">
      <c r="A21" t="s">
        <v>23</v>
      </c>
      <c r="C21" s="2"/>
      <c r="D21" s="2"/>
      <c r="E21" s="8">
        <v>9</v>
      </c>
      <c r="F21" s="2"/>
      <c r="G21" s="7">
        <v>-20</v>
      </c>
      <c r="H21" s="2"/>
      <c r="I21" s="2"/>
      <c r="J21" s="2"/>
      <c r="K21" s="2"/>
      <c r="L21" s="2"/>
      <c r="M21" s="9">
        <v>300</v>
      </c>
      <c r="N21" s="2"/>
      <c r="O21" s="2"/>
      <c r="P21" s="2"/>
      <c r="Q21" s="2"/>
      <c r="R21" s="2"/>
      <c r="S21" s="2"/>
      <c r="T21" s="2"/>
      <c r="U21" s="2"/>
      <c r="W21" s="2" t="s">
        <v>27</v>
      </c>
    </row>
    <row r="22" spans="1:23" x14ac:dyDescent="0.25">
      <c r="A22" t="s">
        <v>24</v>
      </c>
      <c r="C22" s="2"/>
      <c r="D22" s="2"/>
      <c r="E22" s="8">
        <v>13</v>
      </c>
      <c r="F22" s="2"/>
      <c r="G22" s="7">
        <v>-50</v>
      </c>
      <c r="H22" s="2"/>
      <c r="I22" s="2"/>
      <c r="J22" s="2"/>
      <c r="K22" s="2"/>
      <c r="L22" s="2"/>
      <c r="M22" s="9">
        <v>500</v>
      </c>
      <c r="N22" s="2"/>
      <c r="O22" s="2"/>
      <c r="P22" s="2"/>
      <c r="Q22" s="2"/>
      <c r="R22" s="2"/>
      <c r="S22" s="2"/>
      <c r="T22" s="2"/>
      <c r="U22" s="2"/>
      <c r="W22" s="2" t="s">
        <v>28</v>
      </c>
    </row>
    <row r="23" spans="1:23" x14ac:dyDescent="0.25">
      <c r="A23" t="s">
        <v>25</v>
      </c>
      <c r="C23" s="2"/>
      <c r="D23" s="2"/>
      <c r="E23" s="8">
        <v>17</v>
      </c>
      <c r="F23" s="2"/>
      <c r="G23" s="7">
        <v>-100</v>
      </c>
      <c r="H23" s="2"/>
      <c r="I23" s="2"/>
      <c r="J23" s="2"/>
      <c r="K23" s="2"/>
      <c r="L23" s="2"/>
      <c r="M23" s="9">
        <v>900</v>
      </c>
      <c r="N23" s="2"/>
      <c r="O23" s="2"/>
      <c r="P23" s="2"/>
      <c r="Q23" s="2"/>
      <c r="R23" s="2"/>
      <c r="S23" s="2"/>
      <c r="T23" s="2"/>
      <c r="U23" s="2"/>
      <c r="W23" s="2" t="s">
        <v>29</v>
      </c>
    </row>
    <row r="24" spans="1:23" x14ac:dyDescent="0.25">
      <c r="A24" t="s">
        <v>26</v>
      </c>
      <c r="C24" s="2"/>
      <c r="D24" s="2"/>
      <c r="E24" s="8">
        <v>17</v>
      </c>
      <c r="F24" s="2"/>
      <c r="G24" s="7">
        <v>-100</v>
      </c>
      <c r="H24" s="2"/>
      <c r="I24" s="2"/>
      <c r="J24" s="2"/>
      <c r="K24" s="2"/>
      <c r="L24" s="2"/>
      <c r="M24" s="9">
        <v>2000</v>
      </c>
      <c r="N24" s="2"/>
      <c r="O24" s="2"/>
      <c r="P24" s="2"/>
      <c r="Q24" s="2"/>
      <c r="R24" s="2"/>
      <c r="S24" s="2"/>
      <c r="T24" s="2"/>
      <c r="U24" s="2"/>
      <c r="W24" s="2" t="s">
        <v>29</v>
      </c>
    </row>
    <row r="26" spans="1:23" x14ac:dyDescent="0.25">
      <c r="A26" t="s">
        <v>30</v>
      </c>
      <c r="E26" s="8">
        <v>5</v>
      </c>
    </row>
    <row r="27" spans="1:23" x14ac:dyDescent="0.25">
      <c r="A27" t="s">
        <v>31</v>
      </c>
      <c r="E27" s="8">
        <v>7</v>
      </c>
    </row>
    <row r="28" spans="1:23" x14ac:dyDescent="0.25">
      <c r="A28" t="s">
        <v>32</v>
      </c>
      <c r="E28" s="8">
        <v>9</v>
      </c>
    </row>
    <row r="30" spans="1:23" x14ac:dyDescent="0.25">
      <c r="A30" t="s">
        <v>33</v>
      </c>
      <c r="C30" s="2"/>
      <c r="D30" s="2"/>
      <c r="E30" s="8">
        <v>3</v>
      </c>
      <c r="F30" s="2"/>
      <c r="G30" s="2"/>
      <c r="H30" s="2"/>
      <c r="I30" s="9">
        <v>225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3" x14ac:dyDescent="0.25">
      <c r="A31" t="s">
        <v>34</v>
      </c>
      <c r="C31" s="7">
        <v>-2</v>
      </c>
      <c r="D31" s="2"/>
      <c r="E31" s="7">
        <v>-1</v>
      </c>
      <c r="F31" s="2"/>
      <c r="G31" s="2"/>
      <c r="H31" s="2"/>
      <c r="I31" s="9">
        <v>750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W31" s="2" t="s">
        <v>27</v>
      </c>
    </row>
    <row r="33" spans="1:23" x14ac:dyDescent="0.25">
      <c r="A33" t="s">
        <v>35</v>
      </c>
      <c r="C33" s="7">
        <v>-3</v>
      </c>
      <c r="D33" s="2"/>
      <c r="E33" s="7">
        <v>-2</v>
      </c>
      <c r="F33" s="2"/>
      <c r="G33" s="8">
        <v>70</v>
      </c>
      <c r="H33" s="2"/>
      <c r="I33" s="9">
        <v>250</v>
      </c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W33" s="5" t="s">
        <v>37</v>
      </c>
    </row>
    <row r="34" spans="1:23" x14ac:dyDescent="0.25">
      <c r="A34" t="s">
        <v>36</v>
      </c>
      <c r="C34" s="7">
        <v>-6</v>
      </c>
      <c r="D34" s="2"/>
      <c r="E34" s="7">
        <v>-4</v>
      </c>
      <c r="F34" s="2"/>
      <c r="G34" s="8">
        <v>90</v>
      </c>
      <c r="H34" s="2"/>
      <c r="I34" s="9">
        <v>400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W34" s="5" t="s">
        <v>39</v>
      </c>
    </row>
    <row r="35" spans="1:23" x14ac:dyDescent="0.25">
      <c r="A35" t="s">
        <v>40</v>
      </c>
      <c r="C35" s="7">
        <v>-3</v>
      </c>
      <c r="D35" s="2"/>
      <c r="E35" s="7">
        <v>-2</v>
      </c>
      <c r="F35" s="2"/>
      <c r="G35" s="2"/>
      <c r="H35" s="2"/>
      <c r="I35" s="9">
        <v>875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W35" s="4" t="s">
        <v>44</v>
      </c>
    </row>
    <row r="36" spans="1:23" x14ac:dyDescent="0.25">
      <c r="A36" t="s">
        <v>41</v>
      </c>
      <c r="C36" s="7">
        <v>-6</v>
      </c>
      <c r="D36" s="2"/>
      <c r="E36" s="7">
        <v>-4</v>
      </c>
      <c r="F36" s="2"/>
      <c r="G36" s="2"/>
      <c r="H36" s="2"/>
      <c r="I36" s="9">
        <v>1450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W36" s="4" t="s">
        <v>45</v>
      </c>
    </row>
    <row r="37" spans="1:23" x14ac:dyDescent="0.25">
      <c r="A37" t="s">
        <v>42</v>
      </c>
      <c r="C37" s="7">
        <v>-3</v>
      </c>
      <c r="D37" s="2"/>
      <c r="E37" s="7">
        <v>-2</v>
      </c>
      <c r="F37" s="2"/>
      <c r="G37" s="2"/>
      <c r="H37" s="2"/>
      <c r="I37" s="9">
        <v>1200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W37" s="4" t="s">
        <v>46</v>
      </c>
    </row>
    <row r="38" spans="1:23" x14ac:dyDescent="0.25">
      <c r="A38" t="s">
        <v>43</v>
      </c>
      <c r="C38" s="7">
        <v>-6</v>
      </c>
      <c r="D38" s="2"/>
      <c r="E38" s="7">
        <v>-4</v>
      </c>
      <c r="F38" s="2"/>
      <c r="G38" s="2"/>
      <c r="H38" s="2"/>
      <c r="I38" s="9">
        <v>2000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W38" s="4" t="s">
        <v>47</v>
      </c>
    </row>
    <row r="40" spans="1:23" x14ac:dyDescent="0.25">
      <c r="A40" t="s">
        <v>14</v>
      </c>
      <c r="B40" s="2"/>
      <c r="C40" s="2"/>
      <c r="D40" s="2"/>
      <c r="E40" s="8">
        <v>7</v>
      </c>
      <c r="F40" s="2"/>
      <c r="G40" s="7">
        <v>-30</v>
      </c>
      <c r="H40" s="2"/>
      <c r="I40" s="2"/>
      <c r="J40" s="2"/>
      <c r="K40" s="2"/>
      <c r="L40" s="2"/>
      <c r="M40" s="9">
        <v>300</v>
      </c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t="s">
        <v>49</v>
      </c>
      <c r="B41" s="2"/>
      <c r="C41" s="7">
        <v>-2</v>
      </c>
      <c r="D41" s="2"/>
      <c r="E41" s="8">
        <v>15</v>
      </c>
      <c r="F41" s="2"/>
      <c r="G41" s="7">
        <v>-50</v>
      </c>
      <c r="H41" s="2"/>
      <c r="I41" s="2"/>
      <c r="J41" s="2"/>
      <c r="K41" s="2"/>
      <c r="L41" s="2"/>
      <c r="M41" s="9">
        <v>500</v>
      </c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t="s">
        <v>48</v>
      </c>
      <c r="B42" s="2"/>
      <c r="C42" s="7">
        <v>-4</v>
      </c>
      <c r="D42" s="2"/>
      <c r="E42" s="8">
        <v>21</v>
      </c>
      <c r="F42" s="2"/>
      <c r="G42" s="7">
        <v>-100</v>
      </c>
      <c r="H42" s="2"/>
      <c r="I42" s="2"/>
      <c r="J42" s="2"/>
      <c r="K42" s="2"/>
      <c r="L42" s="2"/>
      <c r="M42" s="9">
        <v>825</v>
      </c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t="s">
        <v>50</v>
      </c>
      <c r="B43" s="2"/>
      <c r="C43" s="7">
        <v>-1</v>
      </c>
      <c r="D43" s="2"/>
      <c r="E43" s="8">
        <v>10</v>
      </c>
      <c r="F43" s="2"/>
      <c r="G43" s="7">
        <v>-50</v>
      </c>
      <c r="H43" s="2"/>
      <c r="I43" s="2"/>
      <c r="J43" s="2"/>
      <c r="K43" s="2"/>
      <c r="L43" s="2"/>
      <c r="M43" s="9">
        <v>1000</v>
      </c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t="s">
        <v>51</v>
      </c>
      <c r="B44" s="2"/>
      <c r="C44" s="7">
        <v>-2</v>
      </c>
      <c r="D44" s="2"/>
      <c r="E44" s="8">
        <v>13</v>
      </c>
      <c r="F44" s="2"/>
      <c r="G44" s="7">
        <v>-100</v>
      </c>
      <c r="H44" s="2"/>
      <c r="I44" s="2"/>
      <c r="J44" s="2"/>
      <c r="K44" s="2"/>
      <c r="L44" s="2"/>
      <c r="M44" s="9">
        <v>1650</v>
      </c>
      <c r="N44" s="2"/>
      <c r="O44" s="2"/>
      <c r="P44" s="2"/>
      <c r="Q44" s="2"/>
      <c r="R44" s="2"/>
      <c r="S44" s="2"/>
      <c r="T44" s="2"/>
      <c r="U44" s="2"/>
      <c r="V44" s="2"/>
      <c r="W44" s="2"/>
    </row>
    <row r="46" spans="1:23" x14ac:dyDescent="0.25">
      <c r="A46" t="s">
        <v>52</v>
      </c>
      <c r="G46" s="7">
        <v>-20</v>
      </c>
      <c r="M46" s="9">
        <v>450</v>
      </c>
    </row>
    <row r="47" spans="1:23" x14ac:dyDescent="0.25">
      <c r="A47" t="s">
        <v>53</v>
      </c>
      <c r="G47" s="7">
        <v>-40</v>
      </c>
      <c r="M47" s="9">
        <v>750</v>
      </c>
    </row>
    <row r="48" spans="1:23" x14ac:dyDescent="0.25">
      <c r="A48" t="s">
        <v>54</v>
      </c>
      <c r="G48" s="7">
        <v>-80</v>
      </c>
      <c r="M48" s="9">
        <v>1250</v>
      </c>
    </row>
    <row r="50" spans="1:23" x14ac:dyDescent="0.25">
      <c r="A50" t="s">
        <v>55</v>
      </c>
      <c r="C50" s="8">
        <v>3</v>
      </c>
      <c r="D50" s="8">
        <v>2</v>
      </c>
      <c r="E50" s="8">
        <v>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t="s">
        <v>56</v>
      </c>
      <c r="C51" s="2"/>
      <c r="D51" s="8">
        <v>8</v>
      </c>
      <c r="E51" s="8">
        <v>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t="s">
        <v>57</v>
      </c>
      <c r="C52" s="2"/>
      <c r="D52" s="8">
        <v>12</v>
      </c>
      <c r="E52" s="8">
        <v>3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t="s">
        <v>58</v>
      </c>
      <c r="C53" s="2"/>
      <c r="D53" s="8">
        <v>16</v>
      </c>
      <c r="E53" s="8">
        <v>4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t="s">
        <v>59</v>
      </c>
      <c r="C54" s="8">
        <v>6</v>
      </c>
      <c r="D54" s="8">
        <v>4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t="s">
        <v>60</v>
      </c>
      <c r="C55" s="8">
        <v>9</v>
      </c>
      <c r="D55" s="8">
        <v>5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t="s">
        <v>61</v>
      </c>
      <c r="C56" s="8">
        <v>12</v>
      </c>
      <c r="D56" s="8">
        <v>6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t="s">
        <v>63</v>
      </c>
      <c r="E58" s="2"/>
      <c r="F58" s="2"/>
      <c r="G58" s="2"/>
      <c r="H58" s="2"/>
      <c r="I58" s="2"/>
      <c r="J58" s="2"/>
      <c r="K58" s="9">
        <v>375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60" spans="1:23" x14ac:dyDescent="0.25">
      <c r="A60" t="s">
        <v>64</v>
      </c>
      <c r="C60" s="7">
        <v>-2</v>
      </c>
      <c r="D60" s="2"/>
      <c r="E60" s="7">
        <v>-2</v>
      </c>
      <c r="F60" s="2"/>
      <c r="G60" s="2"/>
      <c r="H60" s="2"/>
      <c r="I60" s="9">
        <v>450</v>
      </c>
      <c r="J60" s="2"/>
      <c r="K60" s="9">
        <v>450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t="s">
        <v>65</v>
      </c>
      <c r="C61" s="7">
        <v>-5</v>
      </c>
      <c r="D61" s="2"/>
      <c r="E61" s="7">
        <v>-5</v>
      </c>
      <c r="F61" s="2"/>
      <c r="G61" s="2"/>
      <c r="H61" s="2"/>
      <c r="I61" s="9">
        <v>750</v>
      </c>
      <c r="J61" s="2"/>
      <c r="K61" s="9">
        <v>750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t="s">
        <v>66</v>
      </c>
      <c r="C62" s="7">
        <v>-10</v>
      </c>
      <c r="D62" s="2"/>
      <c r="E62" s="7">
        <v>-10</v>
      </c>
      <c r="F62" s="2"/>
      <c r="G62" s="2"/>
      <c r="H62" s="2"/>
      <c r="I62" s="9">
        <v>1250</v>
      </c>
      <c r="J62" s="2"/>
      <c r="K62" s="9">
        <v>1250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t="s">
        <v>67</v>
      </c>
      <c r="C64" s="7">
        <v>-2</v>
      </c>
      <c r="D64" s="2"/>
      <c r="E64" s="7">
        <v>-2</v>
      </c>
      <c r="F64" s="2"/>
      <c r="G64" s="2"/>
      <c r="H64" s="2"/>
      <c r="I64" s="2"/>
      <c r="J64" s="2"/>
      <c r="K64" s="9">
        <v>900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t="s">
        <v>68</v>
      </c>
      <c r="C65" s="7">
        <v>-5</v>
      </c>
      <c r="D65" s="2"/>
      <c r="E65" s="7">
        <v>-5</v>
      </c>
      <c r="F65" s="2"/>
      <c r="G65" s="2"/>
      <c r="H65" s="2"/>
      <c r="I65" s="2"/>
      <c r="J65" s="2"/>
      <c r="K65" s="9">
        <v>1500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t="s">
        <v>69</v>
      </c>
      <c r="C66" s="7">
        <v>-10</v>
      </c>
      <c r="D66" s="2"/>
      <c r="E66" s="7">
        <v>-10</v>
      </c>
      <c r="F66" s="2"/>
      <c r="G66" s="2"/>
      <c r="H66" s="2"/>
      <c r="I66" s="2"/>
      <c r="J66" s="2"/>
      <c r="K66" s="9">
        <v>2500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8" spans="1:23" x14ac:dyDescent="0.25">
      <c r="A68" t="s">
        <v>70</v>
      </c>
    </row>
    <row r="69" spans="1:23" x14ac:dyDescent="0.25">
      <c r="A69" t="s">
        <v>71</v>
      </c>
      <c r="G69" s="7">
        <v>-20</v>
      </c>
    </row>
    <row r="70" spans="1:23" x14ac:dyDescent="0.25">
      <c r="A70" t="s">
        <v>72</v>
      </c>
      <c r="G70" s="7">
        <v>-40</v>
      </c>
    </row>
    <row r="71" spans="1:23" x14ac:dyDescent="0.25">
      <c r="A71" t="s">
        <v>73</v>
      </c>
      <c r="G71" s="7">
        <v>-80</v>
      </c>
    </row>
    <row r="73" spans="1:23" x14ac:dyDescent="0.25">
      <c r="A73" t="s">
        <v>74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t="s">
        <v>75</v>
      </c>
      <c r="C74" s="7">
        <v>-2</v>
      </c>
      <c r="D74" s="2"/>
      <c r="E74" s="7">
        <v>-2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t="s">
        <v>76</v>
      </c>
      <c r="C75" s="7">
        <v>-4</v>
      </c>
      <c r="D75" s="2"/>
      <c r="E75" s="7">
        <v>-4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t="s">
        <v>77</v>
      </c>
      <c r="C76" s="7">
        <v>-8</v>
      </c>
      <c r="D76" s="2"/>
      <c r="E76" s="7">
        <v>-8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8" spans="1:23" x14ac:dyDescent="0.25">
      <c r="A78" t="s">
        <v>78</v>
      </c>
      <c r="E78" s="8">
        <v>3</v>
      </c>
    </row>
    <row r="80" spans="1:23" x14ac:dyDescent="0.25">
      <c r="A80" t="s">
        <v>79</v>
      </c>
      <c r="C80" s="2"/>
      <c r="D80" s="2"/>
      <c r="E80" s="8">
        <v>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t="s">
        <v>80</v>
      </c>
      <c r="C81" s="2"/>
      <c r="D81" s="2"/>
      <c r="E81" s="8">
        <v>6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t="s">
        <v>81</v>
      </c>
      <c r="C82" s="2"/>
      <c r="D82" s="2"/>
      <c r="E82" s="8">
        <v>8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t="s">
        <v>82</v>
      </c>
      <c r="C84" s="8">
        <v>6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t="s">
        <v>83</v>
      </c>
      <c r="C85" s="8">
        <v>10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t="s">
        <v>84</v>
      </c>
      <c r="C86" s="8">
        <v>15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8" spans="1:23" ht="18" thickBot="1" x14ac:dyDescent="0.35">
      <c r="A88" s="10" t="s">
        <v>86</v>
      </c>
      <c r="C88" t="s">
        <v>10</v>
      </c>
      <c r="D88" s="2" t="s">
        <v>62</v>
      </c>
      <c r="E88" t="s">
        <v>2</v>
      </c>
      <c r="F88" s="2"/>
      <c r="G88" t="s">
        <v>3</v>
      </c>
      <c r="H88" s="2"/>
      <c r="I88" t="s">
        <v>4</v>
      </c>
      <c r="J88" s="2"/>
      <c r="K88" t="s">
        <v>5</v>
      </c>
      <c r="L88" s="2"/>
      <c r="M88" t="s">
        <v>6</v>
      </c>
      <c r="N88" s="2"/>
      <c r="O88" t="s">
        <v>7</v>
      </c>
      <c r="P88" s="2"/>
      <c r="Q88" t="s">
        <v>8</v>
      </c>
      <c r="R88" s="2"/>
      <c r="S88" t="s">
        <v>18</v>
      </c>
      <c r="T88" s="2"/>
      <c r="U88" t="s">
        <v>17</v>
      </c>
      <c r="V88" s="2"/>
      <c r="W88" t="s">
        <v>38</v>
      </c>
    </row>
    <row r="89" spans="1:23" ht="15.75" thickTop="1" x14ac:dyDescent="0.25">
      <c r="A89" t="s">
        <v>16</v>
      </c>
      <c r="C89" s="2"/>
      <c r="D89" s="2"/>
      <c r="E89" s="2"/>
      <c r="F89" s="2"/>
      <c r="G89" s="7">
        <v>-10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9">
        <v>150</v>
      </c>
      <c r="V89" s="2"/>
      <c r="W89" s="2"/>
    </row>
    <row r="90" spans="1:23" x14ac:dyDescent="0.25">
      <c r="A90" t="s">
        <v>87</v>
      </c>
      <c r="C90" s="2"/>
      <c r="D90" s="2"/>
      <c r="E90" s="8">
        <v>1</v>
      </c>
      <c r="F90" s="2"/>
      <c r="G90" s="7">
        <v>-20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9">
        <v>200</v>
      </c>
      <c r="V90" s="2"/>
      <c r="W90" s="2"/>
    </row>
    <row r="91" spans="1:23" x14ac:dyDescent="0.25">
      <c r="A91" t="s">
        <v>88</v>
      </c>
      <c r="C91" s="7">
        <v>-1</v>
      </c>
      <c r="D91" s="2"/>
      <c r="E91" s="8">
        <v>2</v>
      </c>
      <c r="F91" s="2"/>
      <c r="G91" s="7">
        <v>-40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9">
        <v>250</v>
      </c>
      <c r="V91" s="2"/>
      <c r="W91" s="2"/>
    </row>
    <row r="92" spans="1:23" x14ac:dyDescent="0.25">
      <c r="A92" t="s">
        <v>89</v>
      </c>
      <c r="C92" s="7">
        <v>-2</v>
      </c>
      <c r="D92" s="2"/>
      <c r="E92" s="8">
        <v>3</v>
      </c>
      <c r="F92" s="2"/>
      <c r="G92" s="7">
        <v>-80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9">
        <v>250</v>
      </c>
      <c r="V92" s="2"/>
      <c r="W92" s="2"/>
    </row>
    <row r="94" spans="1:23" x14ac:dyDescent="0.25">
      <c r="A94" t="s">
        <v>117</v>
      </c>
    </row>
    <row r="95" spans="1:23" x14ac:dyDescent="0.25">
      <c r="A95" t="s">
        <v>118</v>
      </c>
      <c r="C95" s="7">
        <v>-2</v>
      </c>
      <c r="D95" s="2"/>
      <c r="E95" s="7">
        <v>-2</v>
      </c>
      <c r="F95" s="2"/>
      <c r="G95" s="8">
        <v>50</v>
      </c>
      <c r="H95" s="2"/>
      <c r="I95" s="2"/>
      <c r="J95" s="2"/>
      <c r="K95" s="2"/>
      <c r="L95" s="2"/>
      <c r="M95" s="2"/>
      <c r="N95" s="2"/>
      <c r="O95" s="2"/>
      <c r="P95" s="2"/>
      <c r="Q95" s="9">
        <v>450</v>
      </c>
      <c r="R95" s="2"/>
      <c r="S95" s="2"/>
      <c r="T95" s="2"/>
      <c r="U95" s="2"/>
      <c r="V95" s="2"/>
      <c r="W95" s="2"/>
    </row>
    <row r="96" spans="1:23" x14ac:dyDescent="0.25">
      <c r="A96" t="s">
        <v>122</v>
      </c>
      <c r="C96" s="7">
        <v>-4</v>
      </c>
      <c r="D96" s="2"/>
      <c r="E96" s="7">
        <v>-4</v>
      </c>
      <c r="F96" s="2"/>
      <c r="G96" s="8">
        <v>70</v>
      </c>
      <c r="H96" s="2"/>
      <c r="I96" s="2"/>
      <c r="J96" s="2"/>
      <c r="K96" s="2"/>
      <c r="L96" s="2"/>
      <c r="M96" s="2"/>
      <c r="N96" s="2"/>
      <c r="O96" s="2"/>
      <c r="P96" s="2"/>
      <c r="Q96" s="9">
        <v>750</v>
      </c>
      <c r="R96" s="2"/>
      <c r="S96" s="2"/>
      <c r="T96" s="2"/>
      <c r="U96" s="2"/>
      <c r="V96" s="2"/>
      <c r="W96" s="2"/>
    </row>
    <row r="97" spans="1:23" x14ac:dyDescent="0.25">
      <c r="A97" t="s">
        <v>119</v>
      </c>
      <c r="C97" s="7">
        <v>-6</v>
      </c>
      <c r="D97" s="2"/>
      <c r="E97" s="7">
        <v>-6</v>
      </c>
      <c r="F97" s="2"/>
      <c r="G97" s="8">
        <v>90</v>
      </c>
      <c r="H97" s="2"/>
      <c r="I97" s="2"/>
      <c r="J97" s="2"/>
      <c r="K97" s="2"/>
      <c r="L97" s="2"/>
      <c r="M97" s="2"/>
      <c r="N97" s="2"/>
      <c r="O97" s="2"/>
      <c r="P97" s="2"/>
      <c r="Q97" s="9">
        <v>1250</v>
      </c>
      <c r="R97" s="2"/>
      <c r="S97" s="2"/>
      <c r="T97" s="2"/>
      <c r="U97" s="2"/>
      <c r="V97" s="2"/>
      <c r="W97" s="2"/>
    </row>
    <row r="98" spans="1:23" x14ac:dyDescent="0.25">
      <c r="A98" t="s">
        <v>120</v>
      </c>
      <c r="C98" s="7">
        <v>-2</v>
      </c>
      <c r="D98" s="2"/>
      <c r="E98" s="7">
        <v>-2</v>
      </c>
      <c r="F98" s="2"/>
      <c r="G98" s="2"/>
      <c r="H98" s="2"/>
      <c r="I98" s="9">
        <v>450</v>
      </c>
      <c r="J98" s="2"/>
      <c r="K98" s="2"/>
      <c r="L98" s="2"/>
      <c r="M98" s="2"/>
      <c r="N98" s="2"/>
      <c r="O98" s="2"/>
      <c r="P98" s="2"/>
      <c r="Q98" s="9">
        <v>450</v>
      </c>
      <c r="R98" s="2"/>
      <c r="S98" s="2"/>
      <c r="T98" s="2"/>
      <c r="U98" s="2"/>
      <c r="V98" s="2"/>
      <c r="W98" s="2"/>
    </row>
    <row r="99" spans="1:23" x14ac:dyDescent="0.25">
      <c r="A99" t="s">
        <v>121</v>
      </c>
      <c r="C99" s="7">
        <v>-4</v>
      </c>
      <c r="D99" s="2"/>
      <c r="E99" s="7">
        <v>-4</v>
      </c>
      <c r="F99" s="2"/>
      <c r="G99" s="2"/>
      <c r="H99" s="2"/>
      <c r="I99" s="9">
        <v>750</v>
      </c>
      <c r="J99" s="2"/>
      <c r="K99" s="2"/>
      <c r="L99" s="2"/>
      <c r="M99" s="2"/>
      <c r="N99" s="2"/>
      <c r="O99" s="2"/>
      <c r="P99" s="2"/>
      <c r="Q99" s="9">
        <v>750</v>
      </c>
      <c r="R99" s="2"/>
      <c r="S99" s="2"/>
      <c r="T99" s="2"/>
      <c r="U99" s="2"/>
      <c r="V99" s="2"/>
      <c r="W99" s="2"/>
    </row>
    <row r="100" spans="1:23" x14ac:dyDescent="0.25">
      <c r="A100" t="s">
        <v>123</v>
      </c>
      <c r="C100" s="7">
        <v>-6</v>
      </c>
      <c r="D100" s="2"/>
      <c r="E100" s="7">
        <v>-6</v>
      </c>
      <c r="F100" s="2"/>
      <c r="G100" s="2"/>
      <c r="H100" s="2"/>
      <c r="I100" s="9">
        <v>1250</v>
      </c>
      <c r="J100" s="2"/>
      <c r="K100" s="2"/>
      <c r="L100" s="2"/>
      <c r="M100" s="2"/>
      <c r="N100" s="2"/>
      <c r="O100" s="2"/>
      <c r="P100" s="2"/>
      <c r="Q100" s="9">
        <v>1250</v>
      </c>
      <c r="R100" s="2"/>
      <c r="S100" s="2"/>
      <c r="T100" s="2"/>
      <c r="U100" s="2"/>
      <c r="V100" s="2"/>
      <c r="W100" s="2"/>
    </row>
    <row r="101" spans="1:23" x14ac:dyDescent="0.25">
      <c r="A101" t="s">
        <v>124</v>
      </c>
      <c r="C101" s="7">
        <v>-2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25">
      <c r="A102" t="s">
        <v>125</v>
      </c>
      <c r="C102" s="7">
        <v>-4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t="s">
        <v>126</v>
      </c>
      <c r="C103" s="7">
        <v>-6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5" spans="1:23" x14ac:dyDescent="0.25">
      <c r="A105" t="s">
        <v>15</v>
      </c>
      <c r="C105" s="2"/>
      <c r="D105" s="2"/>
      <c r="E105" s="2"/>
      <c r="F105" s="2"/>
      <c r="G105" s="8">
        <v>10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>
        <v>30</v>
      </c>
      <c r="T105" s="2"/>
      <c r="U105" s="2"/>
      <c r="V105" s="2"/>
      <c r="W105" s="2"/>
    </row>
    <row r="106" spans="1:23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t="s">
        <v>91</v>
      </c>
      <c r="C107" s="7">
        <v>-1</v>
      </c>
      <c r="D107" s="2"/>
      <c r="E107" s="7">
        <v>-1</v>
      </c>
      <c r="F107" s="2"/>
      <c r="G107" s="8">
        <v>30</v>
      </c>
      <c r="H107" s="2"/>
      <c r="I107" s="2"/>
      <c r="J107" s="2"/>
      <c r="K107" s="2"/>
      <c r="L107" s="2"/>
      <c r="M107" s="2"/>
      <c r="N107" s="2"/>
      <c r="O107" s="9">
        <v>200</v>
      </c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t="s">
        <v>90</v>
      </c>
      <c r="C108" s="7">
        <v>-3</v>
      </c>
      <c r="D108" s="2"/>
      <c r="E108" s="7">
        <v>-3</v>
      </c>
      <c r="F108" s="2"/>
      <c r="G108" s="8">
        <v>55</v>
      </c>
      <c r="H108" s="2"/>
      <c r="I108" s="2"/>
      <c r="J108" s="2"/>
      <c r="K108" s="2"/>
      <c r="L108" s="2"/>
      <c r="M108" s="2"/>
      <c r="N108" s="2"/>
      <c r="O108" s="9">
        <v>300</v>
      </c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t="s">
        <v>92</v>
      </c>
      <c r="C109" s="7">
        <v>-5</v>
      </c>
      <c r="D109" s="2"/>
      <c r="E109" s="7">
        <v>-5</v>
      </c>
      <c r="F109" s="2"/>
      <c r="G109" s="8">
        <v>70</v>
      </c>
      <c r="H109" s="2"/>
      <c r="I109" s="2"/>
      <c r="J109" s="2"/>
      <c r="K109" s="2"/>
      <c r="L109" s="2"/>
      <c r="M109" s="2"/>
      <c r="N109" s="2"/>
      <c r="O109" s="9">
        <v>500</v>
      </c>
      <c r="P109" s="2"/>
      <c r="Q109" s="2"/>
      <c r="R109" s="2"/>
      <c r="S109" s="2"/>
      <c r="T109" s="2"/>
      <c r="U109" s="2"/>
      <c r="V109" s="2"/>
      <c r="W109" s="2"/>
    </row>
    <row r="111" spans="1:23" x14ac:dyDescent="0.25">
      <c r="A111" t="s">
        <v>93</v>
      </c>
      <c r="C111" s="7">
        <v>-1</v>
      </c>
      <c r="D111" s="2"/>
      <c r="E111" s="7">
        <v>-1</v>
      </c>
      <c r="F111" s="2"/>
      <c r="G111" s="8">
        <v>20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>
        <v>30</v>
      </c>
      <c r="T111" s="2"/>
      <c r="U111" s="2"/>
      <c r="V111" s="2"/>
      <c r="W111" s="2"/>
    </row>
    <row r="112" spans="1:23" x14ac:dyDescent="0.25">
      <c r="A112" t="s">
        <v>94</v>
      </c>
      <c r="C112" s="7">
        <v>-3</v>
      </c>
      <c r="D112" s="2"/>
      <c r="E112" s="7">
        <v>-3</v>
      </c>
      <c r="F112" s="2"/>
      <c r="G112" s="8">
        <v>30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>
        <v>50</v>
      </c>
      <c r="T112" s="2"/>
      <c r="U112" s="2"/>
      <c r="V112" s="2"/>
      <c r="W112" s="2"/>
    </row>
    <row r="113" spans="1:23" x14ac:dyDescent="0.25">
      <c r="A113" t="s">
        <v>95</v>
      </c>
      <c r="C113" s="7">
        <v>-5</v>
      </c>
      <c r="D113" s="2"/>
      <c r="E113" s="7">
        <v>-5</v>
      </c>
      <c r="F113" s="2"/>
      <c r="G113" s="8">
        <v>40</v>
      </c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>
        <v>80</v>
      </c>
      <c r="T113" s="2"/>
      <c r="U113" s="2"/>
      <c r="V113" s="2"/>
      <c r="W113" s="2"/>
    </row>
    <row r="115" spans="1:23" x14ac:dyDescent="0.25">
      <c r="A115" t="s">
        <v>96</v>
      </c>
      <c r="C115" s="7">
        <v>-1</v>
      </c>
      <c r="D115" s="2"/>
      <c r="E115" s="7">
        <v>-1</v>
      </c>
      <c r="F115" s="2"/>
      <c r="G115" s="8">
        <v>30</v>
      </c>
      <c r="H115" s="2"/>
      <c r="I115" s="2"/>
      <c r="J115" s="2"/>
      <c r="K115" s="2"/>
      <c r="L115" s="2"/>
      <c r="M115" s="2"/>
      <c r="N115" s="2"/>
      <c r="O115" s="9">
        <v>450</v>
      </c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t="s">
        <v>97</v>
      </c>
      <c r="C116" s="7">
        <v>-3</v>
      </c>
      <c r="D116" s="2"/>
      <c r="E116" s="7">
        <v>-3</v>
      </c>
      <c r="F116" s="2"/>
      <c r="G116" s="8">
        <v>40</v>
      </c>
      <c r="H116" s="2"/>
      <c r="I116" s="2"/>
      <c r="J116" s="2"/>
      <c r="K116" s="2"/>
      <c r="L116" s="2"/>
      <c r="M116" s="2"/>
      <c r="N116" s="2"/>
      <c r="O116" s="9">
        <v>780</v>
      </c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t="s">
        <v>98</v>
      </c>
      <c r="C117" s="7">
        <v>-5</v>
      </c>
      <c r="D117" s="2"/>
      <c r="E117" s="7">
        <v>-5</v>
      </c>
      <c r="F117" s="2"/>
      <c r="G117" s="8">
        <v>50</v>
      </c>
      <c r="H117" s="2"/>
      <c r="I117" s="2"/>
      <c r="J117" s="2"/>
      <c r="K117" s="2"/>
      <c r="L117" s="2"/>
      <c r="M117" s="2"/>
      <c r="N117" s="2"/>
      <c r="O117" s="9">
        <v>1250</v>
      </c>
      <c r="P117" s="2"/>
      <c r="Q117" s="2"/>
      <c r="R117" s="2"/>
      <c r="S117" s="2"/>
      <c r="T117" s="2"/>
      <c r="U117" s="2"/>
      <c r="V117" s="2"/>
      <c r="W117" s="2"/>
    </row>
    <row r="119" spans="1:23" x14ac:dyDescent="0.25">
      <c r="A119" t="s">
        <v>99</v>
      </c>
      <c r="C119" s="8">
        <v>2</v>
      </c>
      <c r="D119" s="8">
        <v>2</v>
      </c>
      <c r="E119" s="8">
        <v>1</v>
      </c>
      <c r="G119" s="7">
        <v>-10</v>
      </c>
      <c r="M119" s="9">
        <v>150</v>
      </c>
    </row>
    <row r="120" spans="1:23" x14ac:dyDescent="0.25">
      <c r="A120" t="s">
        <v>100</v>
      </c>
      <c r="C120" s="8">
        <v>3</v>
      </c>
      <c r="D120" s="8">
        <v>4</v>
      </c>
      <c r="E120" s="8">
        <v>2</v>
      </c>
      <c r="G120" s="7">
        <v>-20</v>
      </c>
      <c r="M120" s="9">
        <v>300</v>
      </c>
    </row>
    <row r="121" spans="1:23" x14ac:dyDescent="0.25">
      <c r="A121" t="s">
        <v>102</v>
      </c>
      <c r="C121" s="8">
        <v>5</v>
      </c>
      <c r="D121" s="8">
        <v>5</v>
      </c>
      <c r="E121" s="8">
        <v>3</v>
      </c>
      <c r="G121" s="7">
        <v>-30</v>
      </c>
      <c r="M121" s="9">
        <v>500</v>
      </c>
    </row>
    <row r="122" spans="1:23" x14ac:dyDescent="0.25">
      <c r="A122" t="s">
        <v>101</v>
      </c>
      <c r="C122" s="8">
        <v>6</v>
      </c>
      <c r="D122" s="8">
        <v>7</v>
      </c>
      <c r="E122" s="8">
        <v>4</v>
      </c>
      <c r="G122" s="7">
        <v>-40</v>
      </c>
      <c r="M122" s="9">
        <v>825</v>
      </c>
    </row>
    <row r="124" spans="1:23" x14ac:dyDescent="0.25">
      <c r="A124" t="s">
        <v>103</v>
      </c>
      <c r="C124" s="2"/>
      <c r="D124" s="2"/>
      <c r="E124" s="2"/>
      <c r="F124" s="2"/>
      <c r="G124" s="2"/>
      <c r="H124" s="2"/>
      <c r="I124" s="2"/>
      <c r="J124" s="2"/>
      <c r="K124" s="9">
        <v>375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t="s">
        <v>104</v>
      </c>
      <c r="C126" s="7">
        <v>-2</v>
      </c>
      <c r="D126" s="2"/>
      <c r="E126" s="7">
        <v>-2</v>
      </c>
      <c r="F126" s="2"/>
      <c r="G126" s="2"/>
      <c r="H126" s="2"/>
      <c r="I126" s="2"/>
      <c r="J126" s="2"/>
      <c r="K126" s="9">
        <v>600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t="s">
        <v>105</v>
      </c>
      <c r="C127" s="7">
        <v>-4</v>
      </c>
      <c r="D127" s="2"/>
      <c r="E127" s="7">
        <v>-4</v>
      </c>
      <c r="F127" s="2"/>
      <c r="G127" s="2"/>
      <c r="H127" s="2"/>
      <c r="I127" s="2"/>
      <c r="J127" s="2"/>
      <c r="K127" s="9">
        <v>1000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t="s">
        <v>106</v>
      </c>
      <c r="C128" s="7">
        <v>-10</v>
      </c>
      <c r="D128" s="2"/>
      <c r="E128" s="7">
        <v>-10</v>
      </c>
      <c r="F128" s="2"/>
      <c r="G128" s="2"/>
      <c r="H128" s="2"/>
      <c r="I128" s="2"/>
      <c r="J128" s="2"/>
      <c r="K128" s="9">
        <v>1650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t="s">
        <v>107</v>
      </c>
      <c r="C130" s="7">
        <v>-2</v>
      </c>
      <c r="D130" s="2"/>
      <c r="E130" s="7">
        <v>-2</v>
      </c>
      <c r="F130" s="2"/>
      <c r="G130" s="2"/>
      <c r="H130" s="2"/>
      <c r="I130" s="2"/>
      <c r="J130" s="2"/>
      <c r="K130" s="9">
        <v>600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4" t="s">
        <v>112</v>
      </c>
    </row>
    <row r="131" spans="1:23" x14ac:dyDescent="0.25">
      <c r="A131" t="s">
        <v>108</v>
      </c>
      <c r="C131" s="7">
        <v>-4</v>
      </c>
      <c r="D131" s="2"/>
      <c r="E131" s="7">
        <v>-4</v>
      </c>
      <c r="F131" s="2"/>
      <c r="G131" s="2"/>
      <c r="H131" s="2"/>
      <c r="I131" s="2"/>
      <c r="J131" s="2"/>
      <c r="K131" s="9">
        <v>1000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4" t="s">
        <v>110</v>
      </c>
    </row>
    <row r="132" spans="1:23" x14ac:dyDescent="0.25">
      <c r="A132" t="s">
        <v>109</v>
      </c>
      <c r="C132" s="7">
        <v>-10</v>
      </c>
      <c r="D132" s="2"/>
      <c r="E132" s="7">
        <v>-10</v>
      </c>
      <c r="F132" s="2"/>
      <c r="G132" s="2"/>
      <c r="H132" s="2"/>
      <c r="I132" s="2"/>
      <c r="J132" s="2"/>
      <c r="K132" s="9">
        <v>1650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4" t="s">
        <v>111</v>
      </c>
    </row>
    <row r="134" spans="1:23" x14ac:dyDescent="0.25">
      <c r="A134" t="s">
        <v>70</v>
      </c>
    </row>
    <row r="135" spans="1:23" x14ac:dyDescent="0.25">
      <c r="A135" t="s">
        <v>71</v>
      </c>
      <c r="G135" s="7">
        <v>-20</v>
      </c>
    </row>
    <row r="136" spans="1:23" x14ac:dyDescent="0.25">
      <c r="A136" t="s">
        <v>72</v>
      </c>
      <c r="G136" s="7">
        <v>-40</v>
      </c>
    </row>
    <row r="137" spans="1:23" x14ac:dyDescent="0.25">
      <c r="A137" t="s">
        <v>73</v>
      </c>
      <c r="G137" s="7">
        <v>-80</v>
      </c>
    </row>
    <row r="139" spans="1:23" x14ac:dyDescent="0.25">
      <c r="A139" t="s">
        <v>74</v>
      </c>
      <c r="C139" s="2"/>
      <c r="D139" s="2"/>
      <c r="E139" s="2"/>
      <c r="F139" s="2"/>
      <c r="G139" s="2"/>
    </row>
    <row r="140" spans="1:23" x14ac:dyDescent="0.25">
      <c r="A140" t="s">
        <v>75</v>
      </c>
      <c r="C140" s="7">
        <v>-2</v>
      </c>
      <c r="D140" s="2"/>
      <c r="E140" s="7">
        <v>-2</v>
      </c>
      <c r="F140" s="2"/>
      <c r="G140" s="2"/>
    </row>
    <row r="141" spans="1:23" x14ac:dyDescent="0.25">
      <c r="A141" t="s">
        <v>76</v>
      </c>
      <c r="C141" s="7">
        <v>-4</v>
      </c>
      <c r="D141" s="2"/>
      <c r="E141" s="7">
        <v>-4</v>
      </c>
      <c r="F141" s="2"/>
      <c r="G141" s="2"/>
    </row>
    <row r="142" spans="1:23" x14ac:dyDescent="0.25">
      <c r="A142" t="s">
        <v>77</v>
      </c>
      <c r="C142" s="7">
        <v>-8</v>
      </c>
      <c r="D142" s="2"/>
      <c r="E142" s="7">
        <v>-8</v>
      </c>
      <c r="F142" s="2"/>
      <c r="G142" s="2"/>
    </row>
    <row r="144" spans="1:23" x14ac:dyDescent="0.25">
      <c r="A144" t="s">
        <v>113</v>
      </c>
      <c r="E144" s="8">
        <v>2</v>
      </c>
    </row>
    <row r="145" spans="1:23" x14ac:dyDescent="0.25">
      <c r="A145" t="s">
        <v>114</v>
      </c>
      <c r="E145" s="8">
        <v>3</v>
      </c>
    </row>
    <row r="146" spans="1:23" x14ac:dyDescent="0.25">
      <c r="A146" t="s">
        <v>115</v>
      </c>
      <c r="E146" s="8">
        <v>4</v>
      </c>
    </row>
    <row r="147" spans="1:23" x14ac:dyDescent="0.25">
      <c r="A147" t="s">
        <v>116</v>
      </c>
      <c r="E147" s="8">
        <v>5</v>
      </c>
    </row>
    <row r="149" spans="1:23" ht="18" thickBot="1" x14ac:dyDescent="0.35">
      <c r="A149" s="10" t="s">
        <v>127</v>
      </c>
      <c r="C149" t="s">
        <v>10</v>
      </c>
      <c r="D149" s="2" t="s">
        <v>62</v>
      </c>
      <c r="E149" t="s">
        <v>2</v>
      </c>
      <c r="F149" s="2"/>
      <c r="G149" t="s">
        <v>3</v>
      </c>
      <c r="H149" s="2"/>
      <c r="I149" t="s">
        <v>4</v>
      </c>
      <c r="J149" s="2"/>
      <c r="K149" t="s">
        <v>5</v>
      </c>
      <c r="L149" s="2"/>
      <c r="M149" t="s">
        <v>6</v>
      </c>
      <c r="N149" s="2"/>
      <c r="O149" t="s">
        <v>7</v>
      </c>
      <c r="P149" s="2"/>
      <c r="Q149" t="s">
        <v>8</v>
      </c>
      <c r="R149" s="2"/>
      <c r="S149" t="s">
        <v>18</v>
      </c>
      <c r="T149" s="2"/>
      <c r="U149" t="s">
        <v>17</v>
      </c>
      <c r="V149" s="2"/>
      <c r="W149" t="s">
        <v>38</v>
      </c>
    </row>
    <row r="150" spans="1:23" ht="15.75" thickTop="1" x14ac:dyDescent="0.25">
      <c r="A150" t="s">
        <v>128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t="s">
        <v>129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t="s">
        <v>130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t="s">
        <v>131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t="s">
        <v>132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t="s">
        <v>133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t="s">
        <v>134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t="s">
        <v>135</v>
      </c>
      <c r="C158" s="2"/>
      <c r="D158" s="2"/>
      <c r="E158" s="2"/>
      <c r="F158" s="2"/>
      <c r="G158" s="8">
        <v>30</v>
      </c>
      <c r="H158" s="2"/>
      <c r="I158" s="2"/>
      <c r="J158" s="2"/>
      <c r="K158" s="9">
        <v>120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t="s">
        <v>136</v>
      </c>
      <c r="C159" s="7">
        <v>-2</v>
      </c>
      <c r="D159" s="2"/>
      <c r="E159" s="7">
        <v>-1</v>
      </c>
      <c r="F159" s="2"/>
      <c r="G159" s="8">
        <v>50</v>
      </c>
      <c r="H159" s="2"/>
      <c r="I159" s="2"/>
      <c r="J159" s="2"/>
      <c r="K159" s="9">
        <v>240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t="s">
        <v>137</v>
      </c>
      <c r="C160" s="7">
        <v>-4</v>
      </c>
      <c r="D160" s="2"/>
      <c r="E160" s="7">
        <v>-2</v>
      </c>
      <c r="F160" s="2"/>
      <c r="G160" s="8">
        <v>70</v>
      </c>
      <c r="H160" s="2"/>
      <c r="I160" s="2"/>
      <c r="J160" s="2"/>
      <c r="K160" s="9">
        <v>450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t="s">
        <v>138</v>
      </c>
      <c r="C161" s="7">
        <v>-6</v>
      </c>
      <c r="D161" s="2"/>
      <c r="E161" s="7">
        <v>-4</v>
      </c>
      <c r="F161" s="2"/>
      <c r="G161" s="8">
        <v>90</v>
      </c>
      <c r="H161" s="2"/>
      <c r="I161" s="2"/>
      <c r="J161" s="2"/>
      <c r="K161" s="9">
        <v>900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t="s">
        <v>139</v>
      </c>
      <c r="C163" s="2"/>
      <c r="D163" s="2"/>
      <c r="E163" s="8">
        <v>3</v>
      </c>
      <c r="F163" s="2"/>
      <c r="G163" s="8">
        <v>50</v>
      </c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t="s">
        <v>141</v>
      </c>
      <c r="C164" s="7">
        <v>-1</v>
      </c>
      <c r="D164" s="2"/>
      <c r="E164" s="8">
        <v>5</v>
      </c>
      <c r="F164" s="2"/>
      <c r="G164" s="8">
        <v>50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t="s">
        <v>142</v>
      </c>
      <c r="C165" s="7">
        <v>-3</v>
      </c>
      <c r="D165" s="2"/>
      <c r="E165" s="8">
        <v>7</v>
      </c>
      <c r="F165" s="2"/>
      <c r="G165" s="8">
        <v>70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t="s">
        <v>140</v>
      </c>
      <c r="C166" s="7">
        <v>-5</v>
      </c>
      <c r="D166" s="2"/>
      <c r="E166" s="8">
        <v>9</v>
      </c>
      <c r="F166" s="2"/>
      <c r="G166" s="8">
        <v>90</v>
      </c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t="s">
        <v>143</v>
      </c>
      <c r="C167" s="7">
        <v>-1</v>
      </c>
      <c r="D167" s="2"/>
      <c r="E167" s="8">
        <v>3</v>
      </c>
      <c r="F167" s="2"/>
      <c r="G167" s="8">
        <v>90</v>
      </c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t="s">
        <v>144</v>
      </c>
      <c r="C168" s="7">
        <v>-3</v>
      </c>
      <c r="D168" s="2"/>
      <c r="E168" s="8">
        <v>4</v>
      </c>
      <c r="F168" s="2"/>
      <c r="G168" s="8">
        <v>130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t="s">
        <v>145</v>
      </c>
      <c r="C169" s="7">
        <v>-5</v>
      </c>
      <c r="D169" s="2"/>
      <c r="E169" s="8">
        <v>5</v>
      </c>
      <c r="F169" s="2"/>
      <c r="G169" s="8">
        <v>170</v>
      </c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t="s">
        <v>146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 t="s">
        <v>221</v>
      </c>
    </row>
    <row r="172" spans="1:23" x14ac:dyDescent="0.25">
      <c r="A172" t="s">
        <v>147</v>
      </c>
      <c r="C172" s="7">
        <v>-2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 t="s">
        <v>224</v>
      </c>
    </row>
    <row r="173" spans="1:23" x14ac:dyDescent="0.25">
      <c r="A173" t="s">
        <v>148</v>
      </c>
      <c r="C173" s="7">
        <v>-4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 t="s">
        <v>223</v>
      </c>
    </row>
    <row r="174" spans="1:23" x14ac:dyDescent="0.25">
      <c r="A174" t="s">
        <v>149</v>
      </c>
      <c r="C174" s="7">
        <v>-6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 t="s">
        <v>222</v>
      </c>
    </row>
    <row r="175" spans="1:23" x14ac:dyDescent="0.25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t="s">
        <v>150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t="s">
        <v>151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t="s">
        <v>152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t="s">
        <v>153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t="s">
        <v>154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t="s">
        <v>156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t="s">
        <v>155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t="s">
        <v>157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t="s">
        <v>158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t="s">
        <v>159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t="s">
        <v>160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t="s">
        <v>161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t="s">
        <v>162</v>
      </c>
      <c r="C190" s="7">
        <v>-2</v>
      </c>
      <c r="D190" s="2"/>
      <c r="E190" s="7">
        <v>-2</v>
      </c>
      <c r="F190" s="2"/>
      <c r="G190" s="2"/>
      <c r="H190" s="2"/>
      <c r="I190" s="2"/>
      <c r="J190" s="2"/>
      <c r="K190" s="9">
        <v>600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t="s">
        <v>163</v>
      </c>
      <c r="C191" s="7">
        <v>-4</v>
      </c>
      <c r="D191" s="2"/>
      <c r="E191" s="7">
        <v>-4</v>
      </c>
      <c r="F191" s="2"/>
      <c r="G191" s="2"/>
      <c r="H191" s="2"/>
      <c r="I191" s="2"/>
      <c r="J191" s="2"/>
      <c r="K191" s="9">
        <v>1000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t="s">
        <v>164</v>
      </c>
      <c r="C192" s="7">
        <v>-6</v>
      </c>
      <c r="D192" s="2"/>
      <c r="E192" s="7">
        <v>-8</v>
      </c>
      <c r="F192" s="2"/>
      <c r="G192" s="2"/>
      <c r="H192" s="2"/>
      <c r="I192" s="2"/>
      <c r="J192" s="2"/>
      <c r="K192" s="9">
        <v>1650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t="s">
        <v>165</v>
      </c>
      <c r="C193" s="7">
        <v>-2</v>
      </c>
      <c r="D193" s="2"/>
      <c r="E193" s="7">
        <v>-1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 t="s">
        <v>192</v>
      </c>
    </row>
    <row r="194" spans="1:23" x14ac:dyDescent="0.25">
      <c r="A194" t="s">
        <v>166</v>
      </c>
      <c r="C194" s="7">
        <v>-4</v>
      </c>
      <c r="D194" s="2"/>
      <c r="E194" s="7">
        <v>-2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 t="s">
        <v>46</v>
      </c>
    </row>
    <row r="195" spans="1:23" x14ac:dyDescent="0.25">
      <c r="A195" t="s">
        <v>167</v>
      </c>
      <c r="C195" s="7">
        <v>-6</v>
      </c>
      <c r="D195" s="2"/>
      <c r="E195" s="7">
        <v>-4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 t="s">
        <v>47</v>
      </c>
    </row>
    <row r="196" spans="1:23" x14ac:dyDescent="0.25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t="s">
        <v>168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t="s">
        <v>169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t="s">
        <v>170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t="s">
        <v>171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t="s">
        <v>172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t="s">
        <v>173</v>
      </c>
      <c r="C203" s="7">
        <v>-2</v>
      </c>
      <c r="D203" s="2"/>
      <c r="E203" s="7">
        <v>-1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t="s">
        <v>174</v>
      </c>
      <c r="C204" s="7">
        <v>-4</v>
      </c>
      <c r="D204" s="2"/>
      <c r="E204" s="7">
        <v>-2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t="s">
        <v>175</v>
      </c>
      <c r="C205" s="7">
        <v>-6</v>
      </c>
      <c r="D205" s="2"/>
      <c r="E205" s="7">
        <v>-4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t="s">
        <v>176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t="s">
        <v>177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t="s">
        <v>178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t="s">
        <v>179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t="s">
        <v>180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 t="s">
        <v>229</v>
      </c>
    </row>
    <row r="213" spans="1:23" x14ac:dyDescent="0.25">
      <c r="A213" t="s">
        <v>181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 t="s">
        <v>44</v>
      </c>
    </row>
    <row r="214" spans="1:23" x14ac:dyDescent="0.25">
      <c r="A214" t="s">
        <v>182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 t="s">
        <v>45</v>
      </c>
    </row>
    <row r="215" spans="1:23" x14ac:dyDescent="0.25">
      <c r="A215" t="s">
        <v>183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 t="s">
        <v>230</v>
      </c>
    </row>
    <row r="216" spans="1:23" x14ac:dyDescent="0.25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t="s">
        <v>184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t="s">
        <v>185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t="s">
        <v>186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t="s">
        <v>187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t="s">
        <v>188</v>
      </c>
      <c r="C222" s="2"/>
      <c r="D222" s="2"/>
      <c r="E222" s="2"/>
      <c r="F222" s="2"/>
      <c r="G222" s="8">
        <v>50</v>
      </c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 t="s">
        <v>197</v>
      </c>
    </row>
    <row r="223" spans="1:23" x14ac:dyDescent="0.25">
      <c r="A223" t="s">
        <v>189</v>
      </c>
      <c r="C223" s="7">
        <v>-1</v>
      </c>
      <c r="D223" s="2"/>
      <c r="E223" s="2"/>
      <c r="F223" s="2"/>
      <c r="G223" s="8">
        <v>90</v>
      </c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 t="s">
        <v>200</v>
      </c>
    </row>
    <row r="224" spans="1:23" x14ac:dyDescent="0.25">
      <c r="A224" t="s">
        <v>190</v>
      </c>
      <c r="C224" s="7">
        <v>-3</v>
      </c>
      <c r="D224" s="2"/>
      <c r="E224" s="2"/>
      <c r="F224" s="2"/>
      <c r="G224" s="8">
        <v>130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 t="s">
        <v>199</v>
      </c>
    </row>
    <row r="225" spans="1:23" x14ac:dyDescent="0.25">
      <c r="A225" t="s">
        <v>191</v>
      </c>
      <c r="C225" s="7">
        <v>-5</v>
      </c>
      <c r="D225" s="2"/>
      <c r="E225" s="2"/>
      <c r="F225" s="2"/>
      <c r="G225" s="8">
        <v>170</v>
      </c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 t="s">
        <v>198</v>
      </c>
    </row>
  </sheetData>
  <mergeCells count="1">
    <mergeCell ref="A1:W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9"/>
  <sheetViews>
    <sheetView zoomScale="78" zoomScaleNormal="78" workbookViewId="0">
      <selection activeCell="D203" sqref="D203"/>
    </sheetView>
  </sheetViews>
  <sheetFormatPr defaultRowHeight="15" x14ac:dyDescent="0.25"/>
  <cols>
    <col min="1" max="1" width="27.42578125" customWidth="1"/>
    <col min="3" max="3" width="18.28515625" customWidth="1"/>
    <col min="5" max="5" width="18.28515625" customWidth="1"/>
    <col min="7" max="7" width="18.28515625" customWidth="1"/>
    <col min="9" max="9" width="18.28515625" customWidth="1"/>
    <col min="11" max="11" width="18.28515625" customWidth="1"/>
    <col min="13" max="13" width="18.28515625" customWidth="1"/>
    <col min="15" max="15" width="19.28515625" customWidth="1"/>
    <col min="17" max="17" width="18.28515625" customWidth="1"/>
    <col min="19" max="19" width="18.28515625" customWidth="1"/>
    <col min="21" max="21" width="18.28515625" customWidth="1"/>
    <col min="23" max="23" width="27.42578125" customWidth="1"/>
  </cols>
  <sheetData>
    <row r="1" spans="1:23" ht="20.25" thickBot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thickTop="1" x14ac:dyDescent="0.25">
      <c r="D2" s="2"/>
      <c r="F2" s="6">
        <v>-15</v>
      </c>
    </row>
    <row r="3" spans="1:23" ht="18" thickBot="1" x14ac:dyDescent="0.35">
      <c r="A3" s="10" t="s">
        <v>1</v>
      </c>
      <c r="B3" s="12">
        <f>SUM(J3,L3,N3,P3,R3,T3,V3)</f>
        <v>11171</v>
      </c>
      <c r="C3" t="s">
        <v>10</v>
      </c>
      <c r="D3" s="2" t="s">
        <v>62</v>
      </c>
      <c r="E3" t="s">
        <v>2</v>
      </c>
      <c r="F3" s="2">
        <f>SUM(F2,E6:E23)</f>
        <v>1</v>
      </c>
      <c r="G3" t="s">
        <v>3</v>
      </c>
      <c r="H3" s="2">
        <f>SUM(G6:G23)</f>
        <v>0</v>
      </c>
      <c r="I3" t="s">
        <v>4</v>
      </c>
      <c r="J3" s="2">
        <f>SUM(I6:I23)</f>
        <v>440</v>
      </c>
      <c r="K3" t="s">
        <v>5</v>
      </c>
      <c r="L3" s="2">
        <f>SUM(K6:K23)</f>
        <v>2805</v>
      </c>
      <c r="M3" t="s">
        <v>6</v>
      </c>
      <c r="N3" s="2">
        <f>SUM(M6:M23)</f>
        <v>2804</v>
      </c>
      <c r="O3" t="s">
        <v>7</v>
      </c>
      <c r="P3" s="2">
        <f>SUM(O6:O23)</f>
        <v>2812</v>
      </c>
      <c r="Q3" t="s">
        <v>8</v>
      </c>
      <c r="R3" s="2">
        <f>SUM(Q6:Q23)</f>
        <v>1375</v>
      </c>
      <c r="S3" t="s">
        <v>18</v>
      </c>
      <c r="T3" s="2">
        <f>SUM(S6:S23)</f>
        <v>0</v>
      </c>
      <c r="U3" t="s">
        <v>17</v>
      </c>
      <c r="V3" s="2">
        <f>SUM(U6:U23)</f>
        <v>935</v>
      </c>
      <c r="W3" t="s">
        <v>38</v>
      </c>
    </row>
    <row r="4" spans="1:23" ht="15.75" thickTop="1" x14ac:dyDescent="0.25">
      <c r="D4" s="2"/>
    </row>
    <row r="5" spans="1:23" x14ac:dyDescent="0.25">
      <c r="A5" s="1" t="s">
        <v>9</v>
      </c>
      <c r="C5" s="2">
        <f>SUM(C6:C11,D6:D23)</f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2"/>
    </row>
    <row r="6" spans="1:23" x14ac:dyDescent="0.25">
      <c r="A6" t="s">
        <v>13</v>
      </c>
      <c r="C6" s="7">
        <v>-3</v>
      </c>
      <c r="D6" s="2"/>
      <c r="E6" s="8">
        <v>4</v>
      </c>
      <c r="F6" s="2"/>
      <c r="G6" s="7">
        <v>-100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9">
        <v>550</v>
      </c>
    </row>
    <row r="7" spans="1:23" x14ac:dyDescent="0.25">
      <c r="A7" t="s">
        <v>25</v>
      </c>
      <c r="C7" s="2"/>
      <c r="D7" s="2"/>
      <c r="E7" s="8">
        <v>17</v>
      </c>
      <c r="F7" s="2"/>
      <c r="G7" s="7">
        <v>-100</v>
      </c>
      <c r="H7" s="2"/>
      <c r="I7" s="2"/>
      <c r="J7" s="2"/>
      <c r="K7" s="2"/>
      <c r="L7" s="2"/>
      <c r="M7" s="9">
        <v>990</v>
      </c>
      <c r="N7" s="2"/>
      <c r="O7" s="2"/>
      <c r="P7" s="2"/>
      <c r="Q7" s="2"/>
      <c r="R7" s="2"/>
      <c r="S7" s="2"/>
      <c r="T7" s="2"/>
      <c r="U7" s="2"/>
      <c r="W7" s="2" t="s">
        <v>29</v>
      </c>
    </row>
    <row r="8" spans="1:23" x14ac:dyDescent="0.25">
      <c r="A8" t="s">
        <v>36</v>
      </c>
      <c r="C8" s="7">
        <v>-6</v>
      </c>
      <c r="D8" s="2"/>
      <c r="E8" s="7">
        <v>-4</v>
      </c>
      <c r="F8" s="2"/>
      <c r="G8" s="8">
        <v>90</v>
      </c>
      <c r="H8" s="2"/>
      <c r="I8" s="9">
        <v>440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5" t="s">
        <v>39</v>
      </c>
    </row>
    <row r="9" spans="1:23" x14ac:dyDescent="0.25">
      <c r="A9" t="s">
        <v>48</v>
      </c>
      <c r="B9" s="2"/>
      <c r="C9" s="7">
        <v>-4</v>
      </c>
      <c r="D9" s="2"/>
      <c r="E9" s="8">
        <v>21</v>
      </c>
      <c r="F9" s="2"/>
      <c r="G9" s="7">
        <v>-100</v>
      </c>
      <c r="H9" s="2"/>
      <c r="I9" s="2"/>
      <c r="J9" s="2"/>
      <c r="K9" s="2"/>
      <c r="L9" s="2"/>
      <c r="M9" s="9">
        <v>907</v>
      </c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t="s">
        <v>58</v>
      </c>
      <c r="C10" s="2"/>
      <c r="D10" s="8">
        <v>16</v>
      </c>
      <c r="E10" s="8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t="s">
        <v>67</v>
      </c>
      <c r="C11" s="7">
        <v>-2</v>
      </c>
      <c r="D11" s="2"/>
      <c r="E11" s="7">
        <v>-2</v>
      </c>
      <c r="F11" s="2"/>
      <c r="G11" s="2"/>
      <c r="H11" s="2"/>
      <c r="I11" s="2"/>
      <c r="J11" s="2"/>
      <c r="K11" s="9">
        <v>990</v>
      </c>
    </row>
    <row r="12" spans="1:23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U12" s="2"/>
    </row>
    <row r="13" spans="1:23" x14ac:dyDescent="0.25">
      <c r="A13" s="1" t="s">
        <v>11</v>
      </c>
      <c r="C13" s="2">
        <f>SUM(C14:C18,D6:D23)</f>
        <v>19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U13" s="2"/>
    </row>
    <row r="14" spans="1:23" x14ac:dyDescent="0.25">
      <c r="A14" t="s">
        <v>16</v>
      </c>
      <c r="C14" s="2"/>
      <c r="D14" s="2"/>
      <c r="E14" s="2"/>
      <c r="F14" s="2"/>
      <c r="G14" s="7">
        <v>-10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9">
        <v>165</v>
      </c>
      <c r="V14" s="2"/>
      <c r="W14" s="2"/>
    </row>
    <row r="15" spans="1:23" x14ac:dyDescent="0.25">
      <c r="A15" t="s">
        <v>101</v>
      </c>
      <c r="C15" s="8">
        <v>6</v>
      </c>
      <c r="D15" s="8">
        <v>7</v>
      </c>
      <c r="E15" s="8">
        <v>4</v>
      </c>
      <c r="G15" s="7">
        <v>-40</v>
      </c>
      <c r="M15" s="9">
        <v>907</v>
      </c>
    </row>
    <row r="16" spans="1:23" x14ac:dyDescent="0.25">
      <c r="A16" t="s">
        <v>98</v>
      </c>
      <c r="C16" s="7">
        <v>-5</v>
      </c>
      <c r="D16" s="2"/>
      <c r="E16" s="7">
        <v>-5</v>
      </c>
      <c r="F16" s="2"/>
      <c r="G16" s="8">
        <v>50</v>
      </c>
      <c r="H16" s="2"/>
      <c r="I16" s="2"/>
      <c r="J16" s="2"/>
      <c r="K16" s="2"/>
      <c r="L16" s="2"/>
      <c r="M16" s="2"/>
      <c r="N16" s="2"/>
      <c r="O16" s="9">
        <v>1562</v>
      </c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t="s">
        <v>92</v>
      </c>
      <c r="C17" s="7">
        <v>-5</v>
      </c>
      <c r="D17" s="2"/>
      <c r="E17" s="7">
        <v>-5</v>
      </c>
      <c r="F17" s="2"/>
      <c r="G17" s="8">
        <v>70</v>
      </c>
      <c r="H17" s="2"/>
      <c r="I17" s="2"/>
      <c r="J17" s="2"/>
      <c r="K17" s="2"/>
      <c r="L17" s="2"/>
      <c r="M17" s="2"/>
      <c r="N17" s="2"/>
      <c r="O17" s="9">
        <v>625</v>
      </c>
      <c r="P17" s="2"/>
      <c r="Q17" s="2"/>
      <c r="R17" s="2"/>
      <c r="S17" s="2"/>
      <c r="T17" s="2"/>
      <c r="U17" s="2"/>
      <c r="V17" s="2"/>
      <c r="W17" s="2"/>
    </row>
    <row r="18" spans="1:2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U18" s="2"/>
    </row>
    <row r="19" spans="1:23" x14ac:dyDescent="0.25">
      <c r="A19" s="1" t="s">
        <v>12</v>
      </c>
      <c r="C19" s="2">
        <f>SUM(C20:C23,D6:D23)</f>
        <v>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U19" s="2"/>
    </row>
    <row r="20" spans="1:23" x14ac:dyDescent="0.25">
      <c r="A20" t="s">
        <v>87</v>
      </c>
      <c r="C20" s="2"/>
      <c r="D20" s="2"/>
      <c r="E20" s="8">
        <v>1</v>
      </c>
      <c r="F20" s="2"/>
      <c r="G20" s="7">
        <v>-20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9">
        <v>220</v>
      </c>
      <c r="V20" s="2"/>
      <c r="W20" s="2"/>
    </row>
    <row r="21" spans="1:23" x14ac:dyDescent="0.25">
      <c r="A21" t="s">
        <v>119</v>
      </c>
      <c r="C21" s="7">
        <v>-6</v>
      </c>
      <c r="D21" s="2"/>
      <c r="E21" s="7">
        <v>-6</v>
      </c>
      <c r="F21" s="2"/>
      <c r="G21" s="8">
        <v>90</v>
      </c>
      <c r="H21" s="2"/>
      <c r="I21" s="2"/>
      <c r="J21" s="2"/>
      <c r="K21" s="2"/>
      <c r="L21" s="2"/>
      <c r="M21" s="2"/>
      <c r="N21" s="2"/>
      <c r="O21" s="2"/>
      <c r="P21" s="2"/>
      <c r="Q21" s="9">
        <v>1375</v>
      </c>
      <c r="R21" s="2"/>
      <c r="S21" s="2"/>
      <c r="T21" s="2"/>
      <c r="U21" s="2"/>
      <c r="V21" s="2"/>
      <c r="W21" s="2"/>
    </row>
    <row r="22" spans="1:23" x14ac:dyDescent="0.25">
      <c r="A22" t="s">
        <v>164</v>
      </c>
      <c r="C22" s="7">
        <v>-6</v>
      </c>
      <c r="D22" s="2"/>
      <c r="E22" s="7">
        <v>-8</v>
      </c>
      <c r="F22" s="2"/>
      <c r="G22" s="2"/>
      <c r="H22" s="2"/>
      <c r="I22" s="2"/>
      <c r="J22" s="2"/>
      <c r="K22" s="9">
        <v>1815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t="s">
        <v>92</v>
      </c>
      <c r="C23" s="7">
        <v>-5</v>
      </c>
      <c r="D23" s="2"/>
      <c r="E23" s="7">
        <v>-5</v>
      </c>
      <c r="F23" s="2"/>
      <c r="G23" s="8">
        <v>70</v>
      </c>
      <c r="H23" s="2"/>
      <c r="I23" s="2"/>
      <c r="J23" s="2"/>
      <c r="K23" s="2"/>
      <c r="L23" s="2"/>
      <c r="M23" s="2"/>
      <c r="N23" s="2"/>
      <c r="O23" s="9">
        <v>625</v>
      </c>
      <c r="P23" s="2"/>
      <c r="Q23" s="2"/>
      <c r="R23" s="2"/>
      <c r="S23" s="2"/>
      <c r="T23" s="2"/>
      <c r="U23" s="2"/>
      <c r="V23" s="2"/>
      <c r="W23" s="2"/>
    </row>
    <row r="24" spans="1:23" x14ac:dyDescent="0.25">
      <c r="D24" s="2"/>
      <c r="F24" s="6">
        <v>-15</v>
      </c>
    </row>
    <row r="25" spans="1:23" ht="18" thickBot="1" x14ac:dyDescent="0.35">
      <c r="A25" s="10" t="s">
        <v>193</v>
      </c>
      <c r="B25" s="12">
        <f>SUM(J25,L25,N25,P25,R25,T25,V25)</f>
        <v>15967</v>
      </c>
      <c r="C25" t="s">
        <v>10</v>
      </c>
      <c r="D25" s="2" t="s">
        <v>62</v>
      </c>
      <c r="E25" t="s">
        <v>2</v>
      </c>
      <c r="F25" s="2">
        <f>SUM(F24,E28:E45)</f>
        <v>5</v>
      </c>
      <c r="G25" t="s">
        <v>3</v>
      </c>
      <c r="H25" s="2">
        <f>SUM(G28:G45)</f>
        <v>0</v>
      </c>
      <c r="I25" t="s">
        <v>4</v>
      </c>
      <c r="J25" s="2">
        <f>SUM(I28:I45)</f>
        <v>5850</v>
      </c>
      <c r="K25" t="s">
        <v>5</v>
      </c>
      <c r="L25" s="2">
        <f>SUM(K28:K45)</f>
        <v>0</v>
      </c>
      <c r="M25" t="s">
        <v>6</v>
      </c>
      <c r="N25" s="2">
        <f>SUM(M28:M45)</f>
        <v>3187</v>
      </c>
      <c r="O25" t="s">
        <v>7</v>
      </c>
      <c r="P25" s="2">
        <f>SUM(O28:O45)</f>
        <v>3300</v>
      </c>
      <c r="Q25" t="s">
        <v>8</v>
      </c>
      <c r="R25" s="2">
        <f>SUM(Q28:Q45)</f>
        <v>2750</v>
      </c>
      <c r="S25" t="s">
        <v>18</v>
      </c>
      <c r="T25" s="2">
        <f>SUM(S28:S45)</f>
        <v>0</v>
      </c>
      <c r="U25" t="s">
        <v>17</v>
      </c>
      <c r="V25" s="2">
        <f>SUM(U28:U45)</f>
        <v>880</v>
      </c>
      <c r="W25" t="s">
        <v>38</v>
      </c>
    </row>
    <row r="26" spans="1:23" ht="15.75" thickTop="1" x14ac:dyDescent="0.25">
      <c r="D26" s="2"/>
    </row>
    <row r="27" spans="1:23" x14ac:dyDescent="0.25">
      <c r="A27" s="1" t="s">
        <v>194</v>
      </c>
      <c r="C27" s="2">
        <f>SUM(C28:C33,D28:D45)</f>
        <v>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U27" s="2"/>
    </row>
    <row r="28" spans="1:23" x14ac:dyDescent="0.25">
      <c r="A28" t="s">
        <v>20</v>
      </c>
      <c r="C28" s="7">
        <v>-2</v>
      </c>
      <c r="D28" s="2"/>
      <c r="E28" s="8">
        <v>3</v>
      </c>
      <c r="F28" s="2"/>
      <c r="G28" s="7">
        <v>-60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9">
        <v>440</v>
      </c>
    </row>
    <row r="29" spans="1:23" x14ac:dyDescent="0.25">
      <c r="A29" t="s">
        <v>123</v>
      </c>
      <c r="C29" s="7">
        <v>-6</v>
      </c>
      <c r="D29" s="2"/>
      <c r="E29" s="7">
        <v>-6</v>
      </c>
      <c r="F29" s="2"/>
      <c r="G29" s="2"/>
      <c r="H29" s="2"/>
      <c r="I29" s="9">
        <v>1625</v>
      </c>
      <c r="J29" s="2"/>
      <c r="K29" s="2"/>
      <c r="L29" s="2"/>
      <c r="M29" s="2"/>
      <c r="N29" s="2"/>
      <c r="O29" s="2"/>
      <c r="P29" s="2"/>
      <c r="Q29" s="9">
        <v>1375</v>
      </c>
      <c r="R29" s="2"/>
      <c r="S29" s="2"/>
      <c r="T29" s="2"/>
      <c r="U29" s="2"/>
      <c r="V29" s="2"/>
      <c r="W29" s="2"/>
    </row>
    <row r="30" spans="1:23" x14ac:dyDescent="0.25">
      <c r="A30" t="s">
        <v>43</v>
      </c>
      <c r="C30" s="7">
        <v>-6</v>
      </c>
      <c r="D30" s="2"/>
      <c r="E30" s="7">
        <v>-4</v>
      </c>
      <c r="F30" s="2"/>
      <c r="G30" s="2"/>
      <c r="H30" s="2"/>
      <c r="I30" s="9">
        <v>2600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W30" s="4" t="s">
        <v>47</v>
      </c>
    </row>
    <row r="31" spans="1:23" x14ac:dyDescent="0.25">
      <c r="A31" t="s">
        <v>58</v>
      </c>
      <c r="C31" s="2"/>
      <c r="D31" s="8">
        <v>16</v>
      </c>
      <c r="E31" s="8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t="s">
        <v>25</v>
      </c>
      <c r="C32" s="2"/>
      <c r="D32" s="2"/>
      <c r="E32" s="8">
        <v>17</v>
      </c>
      <c r="F32" s="2"/>
      <c r="G32" s="7">
        <v>-100</v>
      </c>
      <c r="H32" s="2"/>
      <c r="I32" s="2"/>
      <c r="J32" s="2"/>
      <c r="K32" s="2"/>
      <c r="L32" s="2"/>
      <c r="M32" s="9">
        <v>1125</v>
      </c>
      <c r="N32" s="2"/>
      <c r="O32" s="2"/>
      <c r="P32" s="2"/>
      <c r="Q32" s="2"/>
      <c r="R32" s="2"/>
      <c r="S32" s="2"/>
      <c r="T32" s="2"/>
      <c r="U32" s="2"/>
      <c r="W32" s="2" t="s">
        <v>29</v>
      </c>
    </row>
    <row r="33" spans="1:23" x14ac:dyDescent="0.25">
      <c r="A33" t="s">
        <v>48</v>
      </c>
      <c r="B33" s="2"/>
      <c r="C33" s="7">
        <v>-4</v>
      </c>
      <c r="D33" s="2"/>
      <c r="E33" s="8">
        <v>21</v>
      </c>
      <c r="F33" s="2"/>
      <c r="G33" s="7">
        <v>-100</v>
      </c>
      <c r="H33" s="2"/>
      <c r="I33" s="2"/>
      <c r="J33" s="2"/>
      <c r="K33" s="2"/>
      <c r="L33" s="2"/>
      <c r="M33" s="9">
        <v>1031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2"/>
    </row>
    <row r="35" spans="1:23" x14ac:dyDescent="0.25">
      <c r="A35" s="1" t="s">
        <v>195</v>
      </c>
      <c r="C35" s="2">
        <f>SUM(C36:C40,D28:D45)</f>
        <v>19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U35" s="2"/>
    </row>
    <row r="36" spans="1:23" x14ac:dyDescent="0.25">
      <c r="A36" t="s">
        <v>87</v>
      </c>
      <c r="C36" s="2"/>
      <c r="D36" s="2"/>
      <c r="E36" s="8">
        <v>1</v>
      </c>
      <c r="F36" s="2"/>
      <c r="G36" s="7">
        <v>-20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9">
        <v>220</v>
      </c>
      <c r="V36" s="2"/>
      <c r="W36" s="2"/>
    </row>
    <row r="37" spans="1:23" x14ac:dyDescent="0.25">
      <c r="A37" t="s">
        <v>191</v>
      </c>
      <c r="C37" s="7">
        <v>-5</v>
      </c>
      <c r="D37" s="2"/>
      <c r="E37" s="2"/>
      <c r="F37" s="2"/>
      <c r="G37" s="8">
        <v>170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198</v>
      </c>
    </row>
    <row r="38" spans="1:23" x14ac:dyDescent="0.25">
      <c r="A38" t="s">
        <v>101</v>
      </c>
      <c r="C38" s="8">
        <v>6</v>
      </c>
      <c r="D38" s="8">
        <v>7</v>
      </c>
      <c r="E38" s="8">
        <v>4</v>
      </c>
      <c r="G38" s="7">
        <v>-40</v>
      </c>
      <c r="M38" s="9">
        <v>1031</v>
      </c>
    </row>
    <row r="39" spans="1:23" x14ac:dyDescent="0.25">
      <c r="A39" t="s">
        <v>98</v>
      </c>
      <c r="C39" s="7">
        <v>-5</v>
      </c>
      <c r="D39" s="2"/>
      <c r="E39" s="7">
        <v>-5</v>
      </c>
      <c r="F39" s="2"/>
      <c r="G39" s="8">
        <v>50</v>
      </c>
      <c r="H39" s="2"/>
      <c r="I39" s="2"/>
      <c r="J39" s="2"/>
      <c r="K39" s="2"/>
      <c r="L39" s="2"/>
      <c r="M39" s="2"/>
      <c r="N39" s="2"/>
      <c r="O39" s="9">
        <v>1375</v>
      </c>
      <c r="P39" s="2"/>
      <c r="Q39" s="2"/>
      <c r="R39" s="2"/>
      <c r="S39" s="2"/>
      <c r="T39" s="2"/>
      <c r="U39" s="2"/>
      <c r="V39" s="2"/>
      <c r="W39" s="2"/>
    </row>
    <row r="40" spans="1:23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U40" s="2"/>
    </row>
    <row r="41" spans="1:23" x14ac:dyDescent="0.25">
      <c r="A41" s="1" t="s">
        <v>196</v>
      </c>
      <c r="C41" s="2">
        <f>SUM(C42:C45,D28:D45)</f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U41" s="2"/>
    </row>
    <row r="42" spans="1:23" x14ac:dyDescent="0.25">
      <c r="A42" t="s">
        <v>87</v>
      </c>
      <c r="C42" s="2"/>
      <c r="D42" s="2"/>
      <c r="E42" s="8">
        <v>1</v>
      </c>
      <c r="F42" s="2"/>
      <c r="G42" s="7">
        <v>-20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9">
        <v>220</v>
      </c>
      <c r="V42" s="2"/>
      <c r="W42" s="2"/>
    </row>
    <row r="43" spans="1:23" x14ac:dyDescent="0.25">
      <c r="A43" t="s">
        <v>123</v>
      </c>
      <c r="C43" s="7">
        <v>-6</v>
      </c>
      <c r="D43" s="2"/>
      <c r="E43" s="7">
        <v>-6</v>
      </c>
      <c r="F43" s="2"/>
      <c r="G43" s="2"/>
      <c r="H43" s="2"/>
      <c r="I43" s="9">
        <v>1625</v>
      </c>
      <c r="J43" s="2"/>
      <c r="K43" s="2"/>
      <c r="L43" s="2"/>
      <c r="M43" s="2"/>
      <c r="N43" s="2"/>
      <c r="O43" s="2"/>
      <c r="P43" s="2"/>
      <c r="Q43" s="9">
        <v>1375</v>
      </c>
      <c r="R43" s="2"/>
      <c r="S43" s="2"/>
      <c r="T43" s="2"/>
      <c r="U43" s="2"/>
      <c r="V43" s="2"/>
      <c r="W43" s="2"/>
    </row>
    <row r="44" spans="1:23" x14ac:dyDescent="0.25">
      <c r="A44" t="s">
        <v>92</v>
      </c>
      <c r="C44" s="7">
        <v>-5</v>
      </c>
      <c r="D44" s="2"/>
      <c r="E44" s="7">
        <v>-5</v>
      </c>
      <c r="F44" s="2"/>
      <c r="G44" s="8">
        <v>70</v>
      </c>
      <c r="H44" s="2"/>
      <c r="I44" s="2"/>
      <c r="J44" s="2"/>
      <c r="K44" s="2"/>
      <c r="L44" s="2"/>
      <c r="M44" s="2"/>
      <c r="N44" s="2"/>
      <c r="O44" s="9">
        <v>550</v>
      </c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t="s">
        <v>98</v>
      </c>
      <c r="C45" s="7">
        <v>-5</v>
      </c>
      <c r="D45" s="2"/>
      <c r="E45" s="7">
        <v>-5</v>
      </c>
      <c r="F45" s="2"/>
      <c r="G45" s="8">
        <v>50</v>
      </c>
      <c r="H45" s="2"/>
      <c r="I45" s="2"/>
      <c r="J45" s="2"/>
      <c r="K45" s="2"/>
      <c r="L45" s="2"/>
      <c r="M45" s="2"/>
      <c r="N45" s="2"/>
      <c r="O45" s="9">
        <v>1375</v>
      </c>
      <c r="P45" s="2"/>
      <c r="Q45" s="2"/>
      <c r="R45" s="2"/>
      <c r="S45" s="2"/>
      <c r="T45" s="2"/>
      <c r="U45" s="2"/>
      <c r="V45" s="2"/>
      <c r="W45" s="2"/>
    </row>
    <row r="46" spans="1:23" x14ac:dyDescent="0.25">
      <c r="D46" s="2"/>
      <c r="F46" s="6">
        <v>-15</v>
      </c>
    </row>
    <row r="47" spans="1:23" ht="18" thickBot="1" x14ac:dyDescent="0.35">
      <c r="A47" s="10" t="s">
        <v>201</v>
      </c>
      <c r="B47" s="12">
        <f>SUM(J47,L47,N47,P47,R47,T47,V47)</f>
        <v>11584</v>
      </c>
      <c r="C47" t="s">
        <v>10</v>
      </c>
      <c r="D47" s="2" t="s">
        <v>62</v>
      </c>
      <c r="E47" t="s">
        <v>2</v>
      </c>
      <c r="F47" s="2">
        <f>SUM(F46,E50:E67)</f>
        <v>2</v>
      </c>
      <c r="G47" t="s">
        <v>3</v>
      </c>
      <c r="H47" s="2">
        <f>SUM(G50:G67)</f>
        <v>0</v>
      </c>
      <c r="I47" t="s">
        <v>4</v>
      </c>
      <c r="J47" s="2">
        <f>SUM(I50:I67)</f>
        <v>440</v>
      </c>
      <c r="K47" t="s">
        <v>5</v>
      </c>
      <c r="L47" s="2">
        <f>SUM(K50:K67)</f>
        <v>990</v>
      </c>
      <c r="M47" t="s">
        <v>6</v>
      </c>
      <c r="N47" s="2">
        <f>SUM(M50:M67)</f>
        <v>5032</v>
      </c>
      <c r="O47" t="s">
        <v>7</v>
      </c>
      <c r="P47" s="2">
        <f>SUM(O50:O67)</f>
        <v>2812</v>
      </c>
      <c r="Q47" t="s">
        <v>8</v>
      </c>
      <c r="R47" s="2">
        <f>SUM(Q50:Q67)</f>
        <v>1375</v>
      </c>
      <c r="S47" t="s">
        <v>18</v>
      </c>
      <c r="T47" s="2">
        <f>SUM(S50:S67)</f>
        <v>0</v>
      </c>
      <c r="U47" t="s">
        <v>17</v>
      </c>
      <c r="V47" s="2">
        <f>SUM(U50:U67)</f>
        <v>935</v>
      </c>
      <c r="W47" t="s">
        <v>38</v>
      </c>
    </row>
    <row r="48" spans="1:23" ht="15.75" thickTop="1" x14ac:dyDescent="0.25">
      <c r="D48" s="2"/>
    </row>
    <row r="49" spans="1:23" x14ac:dyDescent="0.25">
      <c r="A49" s="1" t="s">
        <v>202</v>
      </c>
      <c r="C49" s="2">
        <f>SUM(C50:C55,D50:D67)</f>
        <v>11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</row>
    <row r="50" spans="1:23" x14ac:dyDescent="0.25">
      <c r="A50" t="s">
        <v>19</v>
      </c>
      <c r="C50" s="7">
        <v>-4</v>
      </c>
      <c r="D50" s="2"/>
      <c r="E50" s="8">
        <v>5</v>
      </c>
      <c r="F50" s="2"/>
      <c r="G50" s="7">
        <v>-160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9">
        <v>550</v>
      </c>
    </row>
    <row r="51" spans="1:23" x14ac:dyDescent="0.25">
      <c r="A51" t="s">
        <v>36</v>
      </c>
      <c r="C51" s="7">
        <v>-6</v>
      </c>
      <c r="D51" s="2"/>
      <c r="E51" s="7">
        <v>-4</v>
      </c>
      <c r="F51" s="2"/>
      <c r="G51" s="8">
        <v>90</v>
      </c>
      <c r="H51" s="2"/>
      <c r="I51" s="9">
        <v>440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W51" s="5" t="s">
        <v>39</v>
      </c>
    </row>
    <row r="52" spans="1:23" x14ac:dyDescent="0.25">
      <c r="A52" t="s">
        <v>58</v>
      </c>
      <c r="C52" s="2"/>
      <c r="D52" s="8">
        <v>16</v>
      </c>
      <c r="E52" s="8">
        <v>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t="s">
        <v>26</v>
      </c>
      <c r="C53" s="2"/>
      <c r="D53" s="2"/>
      <c r="E53" s="8">
        <v>17</v>
      </c>
      <c r="F53" s="2"/>
      <c r="G53" s="7">
        <v>-100</v>
      </c>
      <c r="H53" s="2"/>
      <c r="I53" s="2"/>
      <c r="J53" s="2"/>
      <c r="K53" s="2"/>
      <c r="L53" s="2"/>
      <c r="M53" s="9">
        <v>2200</v>
      </c>
      <c r="N53" s="2"/>
      <c r="O53" s="2"/>
      <c r="P53" s="2"/>
      <c r="Q53" s="2"/>
      <c r="R53" s="2"/>
      <c r="S53" s="2"/>
      <c r="T53" s="2"/>
      <c r="U53" s="2"/>
      <c r="W53" s="2" t="s">
        <v>29</v>
      </c>
    </row>
    <row r="54" spans="1:23" x14ac:dyDescent="0.25">
      <c r="A54" t="s">
        <v>54</v>
      </c>
      <c r="G54" s="7">
        <v>-80</v>
      </c>
      <c r="M54" s="9">
        <v>1375</v>
      </c>
    </row>
    <row r="55" spans="1:23" x14ac:dyDescent="0.25">
      <c r="A55" t="s">
        <v>49</v>
      </c>
      <c r="B55" s="2"/>
      <c r="C55" s="7">
        <v>-2</v>
      </c>
      <c r="D55" s="2"/>
      <c r="E55" s="8">
        <v>15</v>
      </c>
      <c r="F55" s="2"/>
      <c r="G55" s="7">
        <v>-50</v>
      </c>
      <c r="H55" s="2"/>
      <c r="I55" s="2"/>
      <c r="J55" s="2"/>
      <c r="K55" s="2"/>
      <c r="L55" s="2"/>
      <c r="M55" s="9">
        <v>550</v>
      </c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</row>
    <row r="57" spans="1:23" x14ac:dyDescent="0.25">
      <c r="A57" s="1" t="s">
        <v>203</v>
      </c>
      <c r="C57" s="2">
        <f>SUM(C58:C62,D50:D67)</f>
        <v>19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</row>
    <row r="58" spans="1:23" x14ac:dyDescent="0.25">
      <c r="A58" t="s">
        <v>16</v>
      </c>
      <c r="C58" s="2"/>
      <c r="D58" s="2"/>
      <c r="E58" s="2"/>
      <c r="F58" s="2"/>
      <c r="G58" s="7">
        <v>-10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9">
        <v>165</v>
      </c>
      <c r="V58" s="2"/>
      <c r="W58" s="2"/>
    </row>
    <row r="59" spans="1:23" x14ac:dyDescent="0.25">
      <c r="A59" t="s">
        <v>92</v>
      </c>
      <c r="C59" s="7">
        <v>-5</v>
      </c>
      <c r="D59" s="2"/>
      <c r="E59" s="7">
        <v>-5</v>
      </c>
      <c r="F59" s="2"/>
      <c r="G59" s="8">
        <v>70</v>
      </c>
      <c r="H59" s="2"/>
      <c r="I59" s="2"/>
      <c r="J59" s="2"/>
      <c r="K59" s="2"/>
      <c r="L59" s="2"/>
      <c r="M59" s="2"/>
      <c r="N59" s="2"/>
      <c r="O59" s="9">
        <v>625</v>
      </c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t="s">
        <v>98</v>
      </c>
      <c r="C60" s="7">
        <v>-5</v>
      </c>
      <c r="D60" s="2"/>
      <c r="E60" s="7">
        <v>-5</v>
      </c>
      <c r="F60" s="2"/>
      <c r="G60" s="8">
        <v>50</v>
      </c>
      <c r="H60" s="2"/>
      <c r="I60" s="2"/>
      <c r="J60" s="2"/>
      <c r="K60" s="2"/>
      <c r="L60" s="2"/>
      <c r="M60" s="2"/>
      <c r="N60" s="2"/>
      <c r="O60" s="9">
        <v>1562</v>
      </c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t="s">
        <v>101</v>
      </c>
      <c r="C61" s="8">
        <v>6</v>
      </c>
      <c r="D61" s="8">
        <v>7</v>
      </c>
      <c r="E61" s="8">
        <v>4</v>
      </c>
      <c r="G61" s="7">
        <v>-40</v>
      </c>
      <c r="M61" s="9">
        <v>907</v>
      </c>
    </row>
    <row r="62" spans="1:23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U62" s="2"/>
    </row>
    <row r="63" spans="1:23" x14ac:dyDescent="0.25">
      <c r="A63" s="1" t="s">
        <v>204</v>
      </c>
      <c r="C63" s="2">
        <f>SUM(C64:C67,D50:D67)</f>
        <v>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U63" s="2"/>
    </row>
    <row r="64" spans="1:23" x14ac:dyDescent="0.25">
      <c r="A64" t="s">
        <v>87</v>
      </c>
      <c r="C64" s="2"/>
      <c r="D64" s="2"/>
      <c r="E64" s="8">
        <v>1</v>
      </c>
      <c r="F64" s="2"/>
      <c r="G64" s="7">
        <v>-20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9">
        <v>220</v>
      </c>
      <c r="V64" s="2"/>
      <c r="W64" s="2"/>
    </row>
    <row r="65" spans="1:23" x14ac:dyDescent="0.25">
      <c r="A65" t="s">
        <v>119</v>
      </c>
      <c r="C65" s="7">
        <v>-6</v>
      </c>
      <c r="D65" s="2"/>
      <c r="E65" s="7">
        <v>-6</v>
      </c>
      <c r="F65" s="2"/>
      <c r="G65" s="8">
        <v>90</v>
      </c>
      <c r="H65" s="2"/>
      <c r="I65" s="2"/>
      <c r="J65" s="2"/>
      <c r="K65" s="2"/>
      <c r="L65" s="2"/>
      <c r="M65" s="2"/>
      <c r="N65" s="2"/>
      <c r="O65" s="2"/>
      <c r="P65" s="2"/>
      <c r="Q65" s="9">
        <v>1375</v>
      </c>
      <c r="R65" s="2"/>
      <c r="S65" s="2"/>
      <c r="T65" s="2"/>
      <c r="U65" s="2"/>
      <c r="V65" s="2"/>
      <c r="W65" s="2"/>
    </row>
    <row r="66" spans="1:23" x14ac:dyDescent="0.25">
      <c r="A66" t="s">
        <v>138</v>
      </c>
      <c r="C66" s="7">
        <v>-6</v>
      </c>
      <c r="D66" s="2"/>
      <c r="E66" s="7">
        <v>-4</v>
      </c>
      <c r="F66" s="2"/>
      <c r="G66" s="8">
        <v>90</v>
      </c>
      <c r="H66" s="2"/>
      <c r="I66" s="2"/>
      <c r="J66" s="2"/>
      <c r="K66" s="9">
        <v>990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t="s">
        <v>92</v>
      </c>
      <c r="C67" s="7">
        <v>-5</v>
      </c>
      <c r="D67" s="2"/>
      <c r="E67" s="7">
        <v>-5</v>
      </c>
      <c r="F67" s="2"/>
      <c r="G67" s="8">
        <v>70</v>
      </c>
      <c r="H67" s="2"/>
      <c r="I67" s="2"/>
      <c r="J67" s="2"/>
      <c r="K67" s="2"/>
      <c r="L67" s="2"/>
      <c r="M67" s="2"/>
      <c r="N67" s="2"/>
      <c r="O67" s="9">
        <v>625</v>
      </c>
      <c r="P67" s="2"/>
      <c r="Q67" s="2"/>
      <c r="R67" s="2"/>
      <c r="S67" s="2"/>
      <c r="T67" s="2"/>
      <c r="U67" s="2"/>
      <c r="V67" s="2"/>
      <c r="W67" s="2"/>
    </row>
    <row r="68" spans="1:23" x14ac:dyDescent="0.25">
      <c r="D68" s="2"/>
      <c r="F68" s="6">
        <v>-15</v>
      </c>
    </row>
    <row r="69" spans="1:23" ht="18" thickBot="1" x14ac:dyDescent="0.35">
      <c r="A69" s="10" t="s">
        <v>208</v>
      </c>
      <c r="B69" s="12">
        <f>SUM(J69,L69,N69,P69,R69,T69,V69)</f>
        <v>16831</v>
      </c>
      <c r="C69" t="s">
        <v>10</v>
      </c>
      <c r="D69" s="2" t="s">
        <v>62</v>
      </c>
      <c r="E69" t="s">
        <v>2</v>
      </c>
      <c r="F69" s="2">
        <f>SUM(F68,E72:E89)</f>
        <v>0</v>
      </c>
      <c r="G69" t="s">
        <v>3</v>
      </c>
      <c r="H69" s="2">
        <f>SUM(G72:G89)</f>
        <v>0</v>
      </c>
      <c r="I69" t="s">
        <v>4</v>
      </c>
      <c r="J69" s="2">
        <f>SUM(I72:I89)</f>
        <v>6325</v>
      </c>
      <c r="K69" t="s">
        <v>5</v>
      </c>
      <c r="L69" s="2">
        <f>SUM(K72:K89)</f>
        <v>1100</v>
      </c>
      <c r="M69" t="s">
        <v>6</v>
      </c>
      <c r="N69" s="2">
        <f>SUM(M72:M89)</f>
        <v>2156</v>
      </c>
      <c r="O69" t="s">
        <v>7</v>
      </c>
      <c r="P69" s="2">
        <f>SUM(O72:O89)</f>
        <v>2100</v>
      </c>
      <c r="Q69" t="s">
        <v>8</v>
      </c>
      <c r="R69" s="2">
        <f>SUM(Q72:Q89)</f>
        <v>4125</v>
      </c>
      <c r="S69" t="s">
        <v>18</v>
      </c>
      <c r="T69" s="2">
        <f>SUM(S72:S89)</f>
        <v>0</v>
      </c>
      <c r="U69" t="s">
        <v>17</v>
      </c>
      <c r="V69" s="2">
        <f>SUM(U72:U89)</f>
        <v>1025</v>
      </c>
      <c r="W69" t="s">
        <v>38</v>
      </c>
    </row>
    <row r="70" spans="1:23" ht="15.75" thickTop="1" x14ac:dyDescent="0.25">
      <c r="D70" s="2"/>
    </row>
    <row r="71" spans="1:23" x14ac:dyDescent="0.25">
      <c r="A71" s="1" t="s">
        <v>205</v>
      </c>
      <c r="C71" s="2">
        <f>SUM(C72:C77,D72:D89)</f>
        <v>-2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U71" s="2"/>
    </row>
    <row r="72" spans="1:23" x14ac:dyDescent="0.25">
      <c r="A72" t="s">
        <v>20</v>
      </c>
      <c r="C72" s="7">
        <v>-2</v>
      </c>
      <c r="D72" s="2"/>
      <c r="E72" s="8">
        <v>3</v>
      </c>
      <c r="F72" s="2"/>
      <c r="G72" s="7">
        <v>-60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9">
        <v>440</v>
      </c>
    </row>
    <row r="73" spans="1:23" x14ac:dyDescent="0.25">
      <c r="A73" t="s">
        <v>123</v>
      </c>
      <c r="C73" s="7">
        <v>-6</v>
      </c>
      <c r="D73" s="2"/>
      <c r="E73" s="7">
        <v>-6</v>
      </c>
      <c r="F73" s="2"/>
      <c r="G73" s="2"/>
      <c r="H73" s="2"/>
      <c r="I73" s="9">
        <v>1375</v>
      </c>
      <c r="J73" s="2"/>
      <c r="K73" s="2"/>
      <c r="L73" s="2"/>
      <c r="M73" s="2"/>
      <c r="N73" s="2"/>
      <c r="O73" s="2"/>
      <c r="P73" s="2"/>
      <c r="Q73" s="9">
        <v>1375</v>
      </c>
      <c r="R73" s="2"/>
      <c r="S73" s="2"/>
      <c r="T73" s="2"/>
      <c r="U73" s="2"/>
      <c r="V73" s="2"/>
      <c r="W73" s="2"/>
    </row>
    <row r="74" spans="1:23" x14ac:dyDescent="0.25">
      <c r="A74" t="s">
        <v>43</v>
      </c>
      <c r="C74" s="7">
        <v>-6</v>
      </c>
      <c r="D74" s="2"/>
      <c r="E74" s="7">
        <v>-4</v>
      </c>
      <c r="F74" s="2"/>
      <c r="G74" s="2"/>
      <c r="H74" s="2"/>
      <c r="I74" s="9">
        <v>2200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W74" s="4" t="s">
        <v>47</v>
      </c>
    </row>
    <row r="75" spans="1:23" x14ac:dyDescent="0.25">
      <c r="A75" t="s">
        <v>25</v>
      </c>
      <c r="C75" s="2"/>
      <c r="D75" s="2"/>
      <c r="E75" s="8">
        <v>17</v>
      </c>
      <c r="F75" s="2"/>
      <c r="G75" s="7">
        <v>-100</v>
      </c>
      <c r="H75" s="2"/>
      <c r="I75" s="2"/>
      <c r="J75" s="2"/>
      <c r="K75" s="2"/>
      <c r="L75" s="2"/>
      <c r="M75" s="9">
        <v>1125</v>
      </c>
      <c r="N75" s="2"/>
      <c r="O75" s="2"/>
      <c r="P75" s="2"/>
      <c r="Q75" s="2"/>
      <c r="R75" s="2"/>
      <c r="S75" s="2"/>
      <c r="T75" s="2"/>
      <c r="U75" s="2"/>
      <c r="W75" s="2" t="s">
        <v>29</v>
      </c>
    </row>
    <row r="76" spans="1:23" x14ac:dyDescent="0.25">
      <c r="A76" t="s">
        <v>48</v>
      </c>
      <c r="B76" s="2"/>
      <c r="C76" s="7">
        <v>-4</v>
      </c>
      <c r="D76" s="2"/>
      <c r="E76" s="8">
        <v>21</v>
      </c>
      <c r="F76" s="2"/>
      <c r="G76" s="7">
        <v>-100</v>
      </c>
      <c r="H76" s="2"/>
      <c r="I76" s="2"/>
      <c r="J76" s="2"/>
      <c r="K76" s="2"/>
      <c r="L76" s="2"/>
      <c r="M76" s="9">
        <v>1031</v>
      </c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t="s">
        <v>58</v>
      </c>
      <c r="C77" s="2"/>
      <c r="D77" s="8">
        <v>16</v>
      </c>
      <c r="E77" s="8">
        <v>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U78" s="2"/>
    </row>
    <row r="79" spans="1:23" x14ac:dyDescent="0.25">
      <c r="A79" s="1" t="s">
        <v>206</v>
      </c>
      <c r="C79" s="2">
        <f>SUM(C80:C84,D72:D89)</f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2"/>
    </row>
    <row r="80" spans="1:23" x14ac:dyDescent="0.25">
      <c r="A80" t="s">
        <v>87</v>
      </c>
      <c r="C80" s="2"/>
      <c r="D80" s="2"/>
      <c r="E80" s="8">
        <v>1</v>
      </c>
      <c r="F80" s="2"/>
      <c r="G80" s="7">
        <v>-20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9">
        <v>200</v>
      </c>
      <c r="V80" s="2"/>
      <c r="W80" s="2"/>
    </row>
    <row r="81" spans="1:23" x14ac:dyDescent="0.25">
      <c r="A81" t="s">
        <v>123</v>
      </c>
      <c r="C81" s="7">
        <v>-6</v>
      </c>
      <c r="D81" s="2"/>
      <c r="E81" s="7">
        <v>-6</v>
      </c>
      <c r="F81" s="2"/>
      <c r="G81" s="2"/>
      <c r="H81" s="2"/>
      <c r="I81" s="9">
        <v>1375</v>
      </c>
      <c r="J81" s="2"/>
      <c r="K81" s="2"/>
      <c r="L81" s="2"/>
      <c r="M81" s="2"/>
      <c r="N81" s="2"/>
      <c r="O81" s="2"/>
      <c r="P81" s="2"/>
      <c r="Q81" s="9">
        <v>1375</v>
      </c>
      <c r="R81" s="2"/>
      <c r="S81" s="2"/>
      <c r="T81" s="2"/>
      <c r="U81" s="2">
        <v>220</v>
      </c>
      <c r="V81" s="2"/>
      <c r="W81" s="2"/>
    </row>
    <row r="82" spans="1:23" x14ac:dyDescent="0.25">
      <c r="A82" t="s">
        <v>145</v>
      </c>
      <c r="C82" s="7">
        <v>-5</v>
      </c>
      <c r="D82" s="2"/>
      <c r="E82" s="8">
        <v>5</v>
      </c>
      <c r="F82" s="2"/>
      <c r="G82" s="8">
        <v>170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t="s">
        <v>92</v>
      </c>
      <c r="C83" s="7">
        <v>-5</v>
      </c>
      <c r="D83" s="2"/>
      <c r="E83" s="7">
        <v>-5</v>
      </c>
      <c r="F83" s="2"/>
      <c r="G83" s="8">
        <v>70</v>
      </c>
      <c r="H83" s="2"/>
      <c r="I83" s="2"/>
      <c r="J83" s="2"/>
      <c r="K83" s="2"/>
      <c r="L83" s="2"/>
      <c r="M83" s="2"/>
      <c r="N83" s="2"/>
      <c r="O83" s="9">
        <v>600</v>
      </c>
      <c r="P83" s="2"/>
      <c r="Q83" s="2"/>
      <c r="R83" s="2"/>
      <c r="S83" s="2"/>
      <c r="T83" s="2"/>
      <c r="U83" s="2"/>
      <c r="V83" s="2"/>
      <c r="W83" s="2"/>
    </row>
    <row r="84" spans="1:23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U84" s="2"/>
    </row>
    <row r="85" spans="1:23" x14ac:dyDescent="0.25">
      <c r="A85" s="1" t="s">
        <v>207</v>
      </c>
      <c r="C85" s="2">
        <f>SUM(C86:C89,D72:D89)</f>
        <v>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U85" s="2"/>
    </row>
    <row r="86" spans="1:23" x14ac:dyDescent="0.25">
      <c r="A86" t="s">
        <v>16</v>
      </c>
      <c r="C86" s="2"/>
      <c r="D86" s="2"/>
      <c r="E86" s="2"/>
      <c r="F86" s="2"/>
      <c r="G86" s="7">
        <v>-10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9">
        <v>165</v>
      </c>
      <c r="V86" s="2"/>
      <c r="W86" s="2"/>
    </row>
    <row r="87" spans="1:23" x14ac:dyDescent="0.25">
      <c r="A87" t="s">
        <v>123</v>
      </c>
      <c r="C87" s="7">
        <v>-6</v>
      </c>
      <c r="D87" s="2"/>
      <c r="E87" s="7">
        <v>-6</v>
      </c>
      <c r="F87" s="2"/>
      <c r="G87" s="2"/>
      <c r="H87" s="2"/>
      <c r="I87" s="9">
        <v>1375</v>
      </c>
      <c r="J87" s="2"/>
      <c r="K87" s="2"/>
      <c r="L87" s="2"/>
      <c r="M87" s="2"/>
      <c r="N87" s="2"/>
      <c r="O87" s="2"/>
      <c r="P87" s="2"/>
      <c r="Q87" s="9">
        <v>1375</v>
      </c>
      <c r="R87" s="2"/>
      <c r="S87" s="2"/>
      <c r="T87" s="2"/>
      <c r="U87" s="2"/>
      <c r="V87" s="2"/>
      <c r="W87" s="2"/>
    </row>
    <row r="88" spans="1:23" x14ac:dyDescent="0.25">
      <c r="A88" t="s">
        <v>98</v>
      </c>
      <c r="C88" s="7">
        <v>-5</v>
      </c>
      <c r="D88" s="2"/>
      <c r="E88" s="7">
        <v>-5</v>
      </c>
      <c r="F88" s="2"/>
      <c r="G88" s="8">
        <v>50</v>
      </c>
      <c r="H88" s="2"/>
      <c r="I88" s="2"/>
      <c r="J88" s="2"/>
      <c r="K88" s="2"/>
      <c r="L88" s="2"/>
      <c r="M88" s="2"/>
      <c r="N88" s="2"/>
      <c r="O88" s="9">
        <v>1500</v>
      </c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t="s">
        <v>108</v>
      </c>
      <c r="C89" s="7">
        <v>-4</v>
      </c>
      <c r="D89" s="2"/>
      <c r="E89" s="7">
        <v>-4</v>
      </c>
      <c r="F89" s="2"/>
      <c r="G89" s="2"/>
      <c r="H89" s="2"/>
      <c r="I89" s="2"/>
      <c r="J89" s="2"/>
      <c r="K89" s="9">
        <v>1100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4" t="s">
        <v>110</v>
      </c>
    </row>
    <row r="90" spans="1:23" x14ac:dyDescent="0.25">
      <c r="D90" s="2"/>
      <c r="F90" s="6">
        <v>-15</v>
      </c>
    </row>
    <row r="91" spans="1:23" ht="18" thickBot="1" x14ac:dyDescent="0.35">
      <c r="A91" s="10" t="s">
        <v>209</v>
      </c>
      <c r="B91" s="12">
        <f>SUM(J91,L91,N91,P91,R91,T91,V91)</f>
        <v>12241</v>
      </c>
      <c r="C91" t="s">
        <v>10</v>
      </c>
      <c r="D91" s="2" t="s">
        <v>62</v>
      </c>
      <c r="E91" t="s">
        <v>2</v>
      </c>
      <c r="F91" s="2">
        <f>SUM(F90,E94:E111)</f>
        <v>1</v>
      </c>
      <c r="G91" t="s">
        <v>3</v>
      </c>
      <c r="H91" s="2">
        <f>SUM(G94:G111)</f>
        <v>0</v>
      </c>
      <c r="I91" t="s">
        <v>4</v>
      </c>
      <c r="J91" s="2">
        <f>SUM(I94:I111)</f>
        <v>3575</v>
      </c>
      <c r="K91" t="s">
        <v>5</v>
      </c>
      <c r="L91" s="2">
        <f>SUM(K94:K111)</f>
        <v>0</v>
      </c>
      <c r="M91" t="s">
        <v>6</v>
      </c>
      <c r="N91" s="2">
        <f>SUM(M94:M111)</f>
        <v>2781</v>
      </c>
      <c r="O91" t="s">
        <v>7</v>
      </c>
      <c r="P91" s="2">
        <f>SUM(O94:O111)</f>
        <v>2475</v>
      </c>
      <c r="Q91" t="s">
        <v>8</v>
      </c>
      <c r="R91" s="2">
        <f>SUM(Q94:Q111)</f>
        <v>2750</v>
      </c>
      <c r="S91" t="s">
        <v>18</v>
      </c>
      <c r="T91" s="2">
        <f>SUM(S94:S111)</f>
        <v>0</v>
      </c>
      <c r="U91" t="s">
        <v>17</v>
      </c>
      <c r="V91" s="2">
        <f>SUM(U94:U111)</f>
        <v>660</v>
      </c>
      <c r="W91" t="s">
        <v>38</v>
      </c>
    </row>
    <row r="92" spans="1:23" ht="15.75" thickTop="1" x14ac:dyDescent="0.25">
      <c r="D92" s="2"/>
    </row>
    <row r="93" spans="1:23" x14ac:dyDescent="0.25">
      <c r="A93" s="1" t="s">
        <v>210</v>
      </c>
      <c r="C93" s="2">
        <f>SUM(C94:C99,D94:D111)</f>
        <v>4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U93" s="2"/>
    </row>
    <row r="94" spans="1:23" x14ac:dyDescent="0.25">
      <c r="A94" t="s">
        <v>21</v>
      </c>
      <c r="C94" s="7">
        <v>-1</v>
      </c>
      <c r="D94" s="2"/>
      <c r="E94" s="8">
        <v>2</v>
      </c>
      <c r="F94" s="2"/>
      <c r="G94" s="7">
        <v>-30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9">
        <v>330</v>
      </c>
    </row>
    <row r="95" spans="1:23" x14ac:dyDescent="0.25">
      <c r="A95" t="s">
        <v>123</v>
      </c>
      <c r="C95" s="7">
        <v>-6</v>
      </c>
      <c r="D95" s="2"/>
      <c r="E95" s="7">
        <v>-6</v>
      </c>
      <c r="F95" s="2"/>
      <c r="G95" s="2"/>
      <c r="H95" s="2"/>
      <c r="I95" s="9">
        <v>1375</v>
      </c>
      <c r="J95" s="2"/>
      <c r="K95" s="2"/>
      <c r="L95" s="2"/>
      <c r="M95" s="2"/>
      <c r="N95" s="2"/>
      <c r="O95" s="2"/>
      <c r="P95" s="2"/>
      <c r="Q95" s="9">
        <v>1375</v>
      </c>
      <c r="R95" s="2"/>
      <c r="S95" s="2"/>
      <c r="T95" s="2"/>
      <c r="U95" s="2"/>
      <c r="V95" s="2"/>
      <c r="W95" s="2"/>
    </row>
    <row r="96" spans="1:23" x14ac:dyDescent="0.25">
      <c r="A96" t="s">
        <v>25</v>
      </c>
      <c r="C96" s="2"/>
      <c r="D96" s="2"/>
      <c r="E96" s="8">
        <v>17</v>
      </c>
      <c r="F96" s="2"/>
      <c r="G96" s="7">
        <v>-100</v>
      </c>
      <c r="H96" s="2"/>
      <c r="I96" s="2"/>
      <c r="J96" s="2"/>
      <c r="K96" s="2"/>
      <c r="L96" s="2"/>
      <c r="M96" s="9">
        <v>1125</v>
      </c>
      <c r="N96" s="2"/>
      <c r="O96" s="2"/>
      <c r="P96" s="2"/>
      <c r="Q96" s="2"/>
      <c r="R96" s="2"/>
      <c r="S96" s="2"/>
      <c r="T96" s="2"/>
      <c r="U96" s="2"/>
      <c r="W96" s="2" t="s">
        <v>29</v>
      </c>
    </row>
    <row r="97" spans="1:23" x14ac:dyDescent="0.25">
      <c r="A97" t="s">
        <v>48</v>
      </c>
      <c r="B97" s="2"/>
      <c r="C97" s="7">
        <v>-4</v>
      </c>
      <c r="D97" s="2"/>
      <c r="E97" s="8">
        <v>21</v>
      </c>
      <c r="F97" s="2"/>
      <c r="G97" s="7">
        <v>-100</v>
      </c>
      <c r="H97" s="2"/>
      <c r="I97" s="2"/>
      <c r="J97" s="2"/>
      <c r="K97" s="2"/>
      <c r="L97" s="2"/>
      <c r="M97" s="9">
        <v>1031</v>
      </c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t="s">
        <v>58</v>
      </c>
      <c r="C98" s="2"/>
      <c r="D98" s="8">
        <v>16</v>
      </c>
      <c r="E98" s="8">
        <v>4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t="s">
        <v>43</v>
      </c>
      <c r="C99" s="7">
        <v>-6</v>
      </c>
      <c r="D99" s="2"/>
      <c r="E99" s="7">
        <v>-4</v>
      </c>
      <c r="F99" s="2"/>
      <c r="G99" s="2"/>
      <c r="H99" s="2"/>
      <c r="I99" s="9">
        <v>2200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W99" s="4" t="s">
        <v>47</v>
      </c>
    </row>
    <row r="100" spans="1:23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U100" s="2"/>
    </row>
    <row r="101" spans="1:23" x14ac:dyDescent="0.25">
      <c r="A101" s="1" t="s">
        <v>211</v>
      </c>
      <c r="C101" s="2">
        <f>SUM(C102:C106,D94:D111)</f>
        <v>15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U101" s="2"/>
    </row>
    <row r="102" spans="1:23" x14ac:dyDescent="0.25">
      <c r="A102" t="s">
        <v>16</v>
      </c>
      <c r="C102" s="2"/>
      <c r="D102" s="2"/>
      <c r="E102" s="2"/>
      <c r="F102" s="2"/>
      <c r="G102" s="7">
        <v>-10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9">
        <v>165</v>
      </c>
      <c r="V102" s="2"/>
      <c r="W102" s="2"/>
    </row>
    <row r="103" spans="1:23" x14ac:dyDescent="0.25">
      <c r="A103" t="s">
        <v>126</v>
      </c>
      <c r="C103" s="7">
        <v>-6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t="s">
        <v>92</v>
      </c>
      <c r="C104" s="7">
        <v>-5</v>
      </c>
      <c r="D104" s="2"/>
      <c r="E104" s="7">
        <v>-5</v>
      </c>
      <c r="F104" s="2"/>
      <c r="G104" s="8">
        <v>70</v>
      </c>
      <c r="H104" s="2"/>
      <c r="I104" s="2"/>
      <c r="J104" s="2"/>
      <c r="K104" s="2"/>
      <c r="L104" s="2"/>
      <c r="M104" s="2"/>
      <c r="N104" s="2"/>
      <c r="O104" s="9">
        <v>550</v>
      </c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t="s">
        <v>102</v>
      </c>
      <c r="C105" s="8">
        <v>5</v>
      </c>
      <c r="D105" s="8">
        <v>5</v>
      </c>
      <c r="E105" s="8">
        <v>3</v>
      </c>
      <c r="G105" s="7">
        <v>-30</v>
      </c>
      <c r="M105" s="9">
        <v>625</v>
      </c>
    </row>
    <row r="106" spans="1:23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U106" s="2"/>
    </row>
    <row r="107" spans="1:23" x14ac:dyDescent="0.25">
      <c r="A107" s="1" t="s">
        <v>212</v>
      </c>
      <c r="C107" s="2">
        <f>SUM(C108:C111,D94:D111)</f>
        <v>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U107" s="2"/>
    </row>
    <row r="108" spans="1:23" x14ac:dyDescent="0.25">
      <c r="A108" t="s">
        <v>16</v>
      </c>
      <c r="C108" s="2"/>
      <c r="D108" s="2"/>
      <c r="E108" s="2"/>
      <c r="F108" s="2"/>
      <c r="G108" s="7">
        <v>-10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9">
        <v>165</v>
      </c>
      <c r="V108" s="2"/>
      <c r="W108" s="2"/>
    </row>
    <row r="109" spans="1:23" x14ac:dyDescent="0.25">
      <c r="A109" t="s">
        <v>119</v>
      </c>
      <c r="C109" s="7">
        <v>-6</v>
      </c>
      <c r="D109" s="2"/>
      <c r="E109" s="7">
        <v>-6</v>
      </c>
      <c r="F109" s="2"/>
      <c r="G109" s="8">
        <v>90</v>
      </c>
      <c r="H109" s="2"/>
      <c r="I109" s="2"/>
      <c r="J109" s="2"/>
      <c r="K109" s="2"/>
      <c r="L109" s="2"/>
      <c r="M109" s="2"/>
      <c r="N109" s="2"/>
      <c r="O109" s="2"/>
      <c r="P109" s="2"/>
      <c r="Q109" s="9">
        <v>1375</v>
      </c>
      <c r="R109" s="2"/>
      <c r="S109" s="2"/>
      <c r="T109" s="2"/>
      <c r="U109" s="2"/>
      <c r="V109" s="2"/>
      <c r="W109" s="2"/>
    </row>
    <row r="110" spans="1:23" x14ac:dyDescent="0.25">
      <c r="A110" t="s">
        <v>92</v>
      </c>
      <c r="C110" s="7">
        <v>-5</v>
      </c>
      <c r="D110" s="2"/>
      <c r="E110" s="7">
        <v>-5</v>
      </c>
      <c r="F110" s="2"/>
      <c r="G110" s="8">
        <v>70</v>
      </c>
      <c r="H110" s="2"/>
      <c r="I110" s="2"/>
      <c r="J110" s="2"/>
      <c r="K110" s="2"/>
      <c r="L110" s="2"/>
      <c r="M110" s="2"/>
      <c r="N110" s="2"/>
      <c r="O110" s="9">
        <v>550</v>
      </c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t="s">
        <v>98</v>
      </c>
      <c r="C111" s="7">
        <v>-5</v>
      </c>
      <c r="D111" s="2"/>
      <c r="E111" s="7">
        <v>-5</v>
      </c>
      <c r="F111" s="2"/>
      <c r="G111" s="8">
        <v>50</v>
      </c>
      <c r="H111" s="2"/>
      <c r="I111" s="2"/>
      <c r="J111" s="2"/>
      <c r="K111" s="2"/>
      <c r="L111" s="2"/>
      <c r="M111" s="2"/>
      <c r="N111" s="2"/>
      <c r="O111" s="9">
        <v>1375</v>
      </c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D112" s="2"/>
      <c r="F112" s="6">
        <v>-15</v>
      </c>
    </row>
    <row r="113" spans="1:23" ht="18" thickBot="1" x14ac:dyDescent="0.35">
      <c r="A113" s="10" t="s">
        <v>213</v>
      </c>
      <c r="B113" s="12">
        <f>SUM(J113,L113,N113,P113,R113,T113,V113)</f>
        <v>12234</v>
      </c>
      <c r="C113" t="s">
        <v>10</v>
      </c>
      <c r="D113" s="2" t="s">
        <v>62</v>
      </c>
      <c r="E113" t="s">
        <v>2</v>
      </c>
      <c r="F113" s="2">
        <f>SUM(F112,E116:E133)</f>
        <v>0</v>
      </c>
      <c r="G113" t="s">
        <v>3</v>
      </c>
      <c r="H113" s="2">
        <f>SUM(G116:G133)</f>
        <v>0</v>
      </c>
      <c r="I113" t="s">
        <v>4</v>
      </c>
      <c r="J113" s="2">
        <f>SUM(I116:I133)</f>
        <v>2200</v>
      </c>
      <c r="K113" t="s">
        <v>5</v>
      </c>
      <c r="L113" s="2">
        <f>SUM(K116:K133)</f>
        <v>2227</v>
      </c>
      <c r="M113" t="s">
        <v>6</v>
      </c>
      <c r="N113" s="2">
        <f>SUM(M116:M133)</f>
        <v>3187</v>
      </c>
      <c r="O113" t="s">
        <v>7</v>
      </c>
      <c r="P113" s="2">
        <f>SUM(O116:O133)</f>
        <v>1100</v>
      </c>
      <c r="Q113" t="s">
        <v>8</v>
      </c>
      <c r="R113" s="2">
        <f>SUM(Q116:Q133)</f>
        <v>2750</v>
      </c>
      <c r="S113" t="s">
        <v>18</v>
      </c>
      <c r="T113" s="2">
        <f>SUM(S116:S133)</f>
        <v>0</v>
      </c>
      <c r="U113" t="s">
        <v>17</v>
      </c>
      <c r="V113" s="2">
        <f>SUM(U116:U133)</f>
        <v>770</v>
      </c>
      <c r="W113" t="s">
        <v>38</v>
      </c>
    </row>
    <row r="114" spans="1:23" ht="15.75" thickTop="1" x14ac:dyDescent="0.25">
      <c r="D114" s="2"/>
    </row>
    <row r="115" spans="1:23" x14ac:dyDescent="0.25">
      <c r="A115" s="1" t="s">
        <v>214</v>
      </c>
      <c r="C115" s="2">
        <f>SUM(C116:C121,D116:D133)</f>
        <v>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U115" s="2"/>
    </row>
    <row r="116" spans="1:23" x14ac:dyDescent="0.25">
      <c r="A116" t="s">
        <v>20</v>
      </c>
      <c r="C116" s="7">
        <v>-2</v>
      </c>
      <c r="D116" s="2"/>
      <c r="E116" s="8">
        <v>3</v>
      </c>
      <c r="F116" s="2"/>
      <c r="G116" s="7">
        <v>-60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9">
        <v>440</v>
      </c>
    </row>
    <row r="117" spans="1:23" x14ac:dyDescent="0.25">
      <c r="A117" t="s">
        <v>119</v>
      </c>
      <c r="C117" s="7">
        <v>-6</v>
      </c>
      <c r="D117" s="2"/>
      <c r="E117" s="7">
        <v>-6</v>
      </c>
      <c r="F117" s="2"/>
      <c r="G117" s="8">
        <v>90</v>
      </c>
      <c r="H117" s="2"/>
      <c r="I117" s="2"/>
      <c r="J117" s="2"/>
      <c r="K117" s="2"/>
      <c r="L117" s="2"/>
      <c r="M117" s="2"/>
      <c r="N117" s="2"/>
      <c r="O117" s="2"/>
      <c r="P117" s="2"/>
      <c r="Q117" s="9">
        <v>1375</v>
      </c>
      <c r="R117" s="2"/>
      <c r="S117" s="2"/>
      <c r="T117" s="2"/>
      <c r="U117" s="2"/>
      <c r="V117" s="2"/>
      <c r="W117" s="2"/>
    </row>
    <row r="118" spans="1:23" x14ac:dyDescent="0.25">
      <c r="A118" t="s">
        <v>25</v>
      </c>
      <c r="C118" s="2"/>
      <c r="D118" s="2"/>
      <c r="E118" s="8">
        <v>17</v>
      </c>
      <c r="F118" s="2"/>
      <c r="G118" s="7">
        <v>-100</v>
      </c>
      <c r="H118" s="2"/>
      <c r="I118" s="2"/>
      <c r="J118" s="2"/>
      <c r="K118" s="2"/>
      <c r="L118" s="2"/>
      <c r="M118" s="9">
        <v>1125</v>
      </c>
      <c r="N118" s="2"/>
      <c r="O118" s="2"/>
      <c r="P118" s="2"/>
      <c r="Q118" s="2"/>
      <c r="R118" s="2"/>
      <c r="S118" s="2"/>
      <c r="T118" s="2"/>
      <c r="U118" s="2"/>
      <c r="W118" s="2" t="s">
        <v>29</v>
      </c>
    </row>
    <row r="119" spans="1:23" x14ac:dyDescent="0.25">
      <c r="A119" t="s">
        <v>48</v>
      </c>
      <c r="B119" s="2"/>
      <c r="C119" s="7">
        <v>-4</v>
      </c>
      <c r="D119" s="2"/>
      <c r="E119" s="8">
        <v>21</v>
      </c>
      <c r="F119" s="2"/>
      <c r="G119" s="7">
        <v>-100</v>
      </c>
      <c r="H119" s="2"/>
      <c r="I119" s="2"/>
      <c r="J119" s="2"/>
      <c r="K119" s="2"/>
      <c r="L119" s="2"/>
      <c r="M119" s="9">
        <v>1031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t="s">
        <v>58</v>
      </c>
      <c r="C120" s="2"/>
      <c r="D120" s="8">
        <v>16</v>
      </c>
      <c r="E120" s="8">
        <v>4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t="s">
        <v>43</v>
      </c>
      <c r="C121" s="7">
        <v>-6</v>
      </c>
      <c r="D121" s="2"/>
      <c r="E121" s="7">
        <v>-4</v>
      </c>
      <c r="F121" s="2"/>
      <c r="G121" s="2"/>
      <c r="H121" s="2"/>
      <c r="I121" s="9">
        <v>2200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W121" s="4" t="s">
        <v>47</v>
      </c>
    </row>
    <row r="122" spans="1:23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U122" s="2"/>
    </row>
    <row r="123" spans="1:23" x14ac:dyDescent="0.25">
      <c r="A123" s="1" t="s">
        <v>215</v>
      </c>
      <c r="C123" s="2">
        <f>SUM(C124:C128,D116:D133)</f>
        <v>12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U123" s="2"/>
    </row>
    <row r="124" spans="1:23" x14ac:dyDescent="0.25">
      <c r="A124" t="s">
        <v>16</v>
      </c>
      <c r="C124" s="2"/>
      <c r="D124" s="2"/>
      <c r="E124" s="2"/>
      <c r="F124" s="2"/>
      <c r="G124" s="7">
        <v>-10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9">
        <v>165</v>
      </c>
      <c r="V124" s="2"/>
      <c r="W124" s="2"/>
    </row>
    <row r="125" spans="1:23" x14ac:dyDescent="0.25">
      <c r="A125" t="s">
        <v>119</v>
      </c>
      <c r="C125" s="7">
        <v>-6</v>
      </c>
      <c r="D125" s="2"/>
      <c r="E125" s="7">
        <v>-6</v>
      </c>
      <c r="F125" s="2"/>
      <c r="G125" s="8">
        <v>90</v>
      </c>
      <c r="H125" s="2"/>
      <c r="I125" s="2"/>
      <c r="J125" s="2"/>
      <c r="K125" s="2"/>
      <c r="L125" s="2"/>
      <c r="M125" s="2"/>
      <c r="N125" s="2"/>
      <c r="O125" s="2"/>
      <c r="P125" s="2"/>
      <c r="Q125" s="9">
        <v>1375</v>
      </c>
      <c r="R125" s="2"/>
      <c r="S125" s="2"/>
      <c r="T125" s="2"/>
      <c r="U125" s="2"/>
      <c r="V125" s="2"/>
      <c r="W125" s="2"/>
    </row>
    <row r="126" spans="1:23" x14ac:dyDescent="0.25">
      <c r="A126" t="s">
        <v>92</v>
      </c>
      <c r="C126" s="7">
        <v>-5</v>
      </c>
      <c r="D126" s="2"/>
      <c r="E126" s="7">
        <v>-5</v>
      </c>
      <c r="F126" s="2"/>
      <c r="G126" s="8">
        <v>70</v>
      </c>
      <c r="H126" s="2"/>
      <c r="I126" s="2"/>
      <c r="J126" s="2"/>
      <c r="K126" s="2"/>
      <c r="L126" s="2"/>
      <c r="M126" s="2"/>
      <c r="N126" s="2"/>
      <c r="O126" s="9">
        <v>550</v>
      </c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t="s">
        <v>103</v>
      </c>
      <c r="C127" s="2"/>
      <c r="D127" s="2"/>
      <c r="E127" s="2"/>
      <c r="F127" s="2"/>
      <c r="G127" s="2"/>
      <c r="H127" s="2"/>
      <c r="I127" s="2"/>
      <c r="J127" s="2"/>
      <c r="K127" s="9">
        <v>412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9" spans="1:23" x14ac:dyDescent="0.25">
      <c r="A129" s="1" t="s">
        <v>216</v>
      </c>
      <c r="C129" s="2">
        <f>SUM(C130:C133,D116:D133)</f>
        <v>18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U129" s="2"/>
    </row>
    <row r="130" spans="1:23" x14ac:dyDescent="0.25">
      <c r="A130" t="s">
        <v>16</v>
      </c>
      <c r="C130" s="2"/>
      <c r="D130" s="2"/>
      <c r="E130" s="2"/>
      <c r="F130" s="2"/>
      <c r="G130" s="7">
        <v>-10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9">
        <v>165</v>
      </c>
      <c r="V130" s="2"/>
      <c r="W130" s="2"/>
    </row>
    <row r="131" spans="1:23" x14ac:dyDescent="0.25">
      <c r="A131" t="s">
        <v>92</v>
      </c>
      <c r="C131" s="7">
        <v>-5</v>
      </c>
      <c r="D131" s="2"/>
      <c r="E131" s="7">
        <v>-5</v>
      </c>
      <c r="F131" s="2"/>
      <c r="G131" s="8">
        <v>70</v>
      </c>
      <c r="H131" s="2"/>
      <c r="I131" s="2"/>
      <c r="J131" s="2"/>
      <c r="K131" s="2"/>
      <c r="L131" s="2"/>
      <c r="M131" s="2"/>
      <c r="N131" s="2"/>
      <c r="O131" s="9">
        <v>550</v>
      </c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t="s">
        <v>101</v>
      </c>
      <c r="C132" s="8">
        <v>6</v>
      </c>
      <c r="D132" s="8">
        <v>7</v>
      </c>
      <c r="E132" s="8">
        <v>4</v>
      </c>
      <c r="G132" s="7">
        <v>-40</v>
      </c>
      <c r="M132" s="9">
        <v>1031</v>
      </c>
    </row>
    <row r="133" spans="1:23" x14ac:dyDescent="0.25">
      <c r="A133" t="s">
        <v>164</v>
      </c>
      <c r="C133" s="7">
        <v>-6</v>
      </c>
      <c r="D133" s="2"/>
      <c r="E133" s="7">
        <v>-8</v>
      </c>
      <c r="F133" s="2"/>
      <c r="G133" s="2"/>
      <c r="H133" s="2"/>
      <c r="I133" s="2"/>
      <c r="J133" s="2"/>
      <c r="K133" s="9">
        <v>1815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D134" s="2"/>
      <c r="F134" s="6">
        <v>-15</v>
      </c>
    </row>
    <row r="135" spans="1:23" ht="18" thickBot="1" x14ac:dyDescent="0.35">
      <c r="A135" s="10" t="s">
        <v>217</v>
      </c>
      <c r="B135" s="12">
        <f>SUM(J135,L135,N135,P135,R135,T135,V135)</f>
        <v>13787</v>
      </c>
      <c r="C135" t="s">
        <v>10</v>
      </c>
      <c r="D135" s="2" t="s">
        <v>62</v>
      </c>
      <c r="E135" t="s">
        <v>2</v>
      </c>
      <c r="F135" s="2">
        <f>SUM(F134,E138:E155)</f>
        <v>2</v>
      </c>
      <c r="G135" t="s">
        <v>3</v>
      </c>
      <c r="H135" s="2">
        <f>SUM(G138:G155)</f>
        <v>0</v>
      </c>
      <c r="I135" t="s">
        <v>4</v>
      </c>
      <c r="J135" s="2">
        <f>SUM(I138:I155)</f>
        <v>3835</v>
      </c>
      <c r="K135" t="s">
        <v>5</v>
      </c>
      <c r="L135" s="2">
        <f>SUM(K138:K155)</f>
        <v>0</v>
      </c>
      <c r="M135" t="s">
        <v>6</v>
      </c>
      <c r="N135" s="2">
        <f>SUM(M138:M155)</f>
        <v>3187</v>
      </c>
      <c r="O135" t="s">
        <v>7</v>
      </c>
      <c r="P135" s="2">
        <f>SUM(O138:O155)</f>
        <v>1925</v>
      </c>
      <c r="Q135" t="s">
        <v>8</v>
      </c>
      <c r="R135" s="2">
        <f>SUM(Q138:Q155)</f>
        <v>4125</v>
      </c>
      <c r="S135" t="s">
        <v>18</v>
      </c>
      <c r="T135" s="2">
        <f>SUM(S138:S155)</f>
        <v>0</v>
      </c>
      <c r="U135" t="s">
        <v>17</v>
      </c>
      <c r="V135" s="2">
        <f>SUM(U138:U155)</f>
        <v>715</v>
      </c>
      <c r="W135" t="s">
        <v>38</v>
      </c>
    </row>
    <row r="136" spans="1:23" ht="15.75" thickTop="1" x14ac:dyDescent="0.25">
      <c r="D136" s="2"/>
    </row>
    <row r="137" spans="1:23" x14ac:dyDescent="0.25">
      <c r="A137" s="1" t="s">
        <v>218</v>
      </c>
      <c r="C137" s="2">
        <f>SUM(C138:C143,D138:D155)</f>
        <v>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U137" s="2"/>
    </row>
    <row r="138" spans="1:23" x14ac:dyDescent="0.25">
      <c r="A138" t="s">
        <v>21</v>
      </c>
      <c r="C138" s="7">
        <v>-1</v>
      </c>
      <c r="D138" s="2"/>
      <c r="E138" s="8">
        <v>2</v>
      </c>
      <c r="F138" s="2"/>
      <c r="G138" s="7">
        <v>-30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9">
        <v>330</v>
      </c>
    </row>
    <row r="139" spans="1:23" x14ac:dyDescent="0.25">
      <c r="A139" t="s">
        <v>123</v>
      </c>
      <c r="C139" s="7">
        <v>-6</v>
      </c>
      <c r="D139" s="2"/>
      <c r="E139" s="7">
        <v>-6</v>
      </c>
      <c r="F139" s="2"/>
      <c r="G139" s="2"/>
      <c r="H139" s="2"/>
      <c r="I139" s="9">
        <v>1475</v>
      </c>
      <c r="J139" s="2"/>
      <c r="K139" s="2"/>
      <c r="L139" s="2"/>
      <c r="M139" s="2"/>
      <c r="N139" s="2"/>
      <c r="O139" s="2"/>
      <c r="P139" s="2"/>
      <c r="Q139" s="9">
        <v>1375</v>
      </c>
      <c r="R139" s="2"/>
      <c r="S139" s="2"/>
      <c r="T139" s="2"/>
      <c r="U139" s="2"/>
      <c r="V139" s="2"/>
      <c r="W139" s="2"/>
    </row>
    <row r="140" spans="1:23" x14ac:dyDescent="0.25">
      <c r="A140" t="s">
        <v>48</v>
      </c>
      <c r="B140" s="2"/>
      <c r="C140" s="7">
        <v>-4</v>
      </c>
      <c r="D140" s="2"/>
      <c r="E140" s="8">
        <v>21</v>
      </c>
      <c r="F140" s="2"/>
      <c r="G140" s="7">
        <v>-100</v>
      </c>
      <c r="H140" s="2"/>
      <c r="I140" s="2"/>
      <c r="J140" s="2"/>
      <c r="K140" s="2"/>
      <c r="L140" s="2"/>
      <c r="M140" s="9">
        <v>1031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t="s">
        <v>58</v>
      </c>
      <c r="C141" s="2"/>
      <c r="D141" s="8">
        <v>16</v>
      </c>
      <c r="E141" s="8">
        <v>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t="s">
        <v>43</v>
      </c>
      <c r="C142" s="7">
        <v>-6</v>
      </c>
      <c r="D142" s="2"/>
      <c r="E142" s="7">
        <v>-4</v>
      </c>
      <c r="F142" s="2"/>
      <c r="G142" s="2"/>
      <c r="H142" s="2"/>
      <c r="I142" s="9">
        <v>2360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W142" s="4" t="s">
        <v>47</v>
      </c>
    </row>
    <row r="143" spans="1:23" x14ac:dyDescent="0.25">
      <c r="A143" t="s">
        <v>25</v>
      </c>
      <c r="C143" s="2"/>
      <c r="D143" s="2"/>
      <c r="E143" s="8">
        <v>17</v>
      </c>
      <c r="F143" s="2"/>
      <c r="G143" s="7">
        <v>-100</v>
      </c>
      <c r="H143" s="2"/>
      <c r="I143" s="2"/>
      <c r="J143" s="2"/>
      <c r="K143" s="2"/>
      <c r="L143" s="2"/>
      <c r="M143" s="9">
        <v>1125</v>
      </c>
      <c r="N143" s="2"/>
      <c r="O143" s="2"/>
      <c r="P143" s="2"/>
      <c r="Q143" s="2"/>
      <c r="R143" s="2"/>
      <c r="S143" s="2"/>
      <c r="T143" s="2"/>
      <c r="U143" s="2"/>
      <c r="W143" s="2" t="s">
        <v>29</v>
      </c>
    </row>
    <row r="144" spans="1:23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U144" s="2"/>
    </row>
    <row r="145" spans="1:23" x14ac:dyDescent="0.25">
      <c r="A145" s="1" t="s">
        <v>219</v>
      </c>
      <c r="C145" s="2">
        <f>SUM(C146:C150,D138:D155)</f>
        <v>17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U145" s="2"/>
    </row>
    <row r="146" spans="1:23" x14ac:dyDescent="0.25">
      <c r="A146" t="s">
        <v>87</v>
      </c>
      <c r="C146" s="2"/>
      <c r="D146" s="2"/>
      <c r="E146" s="8">
        <v>1</v>
      </c>
      <c r="F146" s="2"/>
      <c r="G146" s="7">
        <v>-20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9">
        <v>220</v>
      </c>
      <c r="V146" s="2"/>
      <c r="W146" s="2"/>
    </row>
    <row r="147" spans="1:23" x14ac:dyDescent="0.25">
      <c r="A147" t="s">
        <v>119</v>
      </c>
      <c r="C147" s="7">
        <v>-6</v>
      </c>
      <c r="D147" s="2"/>
      <c r="E147" s="7">
        <v>-6</v>
      </c>
      <c r="F147" s="2"/>
      <c r="G147" s="8">
        <v>90</v>
      </c>
      <c r="H147" s="2"/>
      <c r="I147" s="2"/>
      <c r="J147" s="2"/>
      <c r="K147" s="2"/>
      <c r="L147" s="2"/>
      <c r="M147" s="2"/>
      <c r="N147" s="2"/>
      <c r="O147" s="2"/>
      <c r="P147" s="2"/>
      <c r="Q147" s="9">
        <v>1375</v>
      </c>
      <c r="R147" s="2"/>
      <c r="S147" s="2"/>
      <c r="T147" s="2"/>
      <c r="U147" s="2"/>
      <c r="V147" s="2"/>
      <c r="W147" s="2"/>
    </row>
    <row r="148" spans="1:23" x14ac:dyDescent="0.25">
      <c r="A148" t="s">
        <v>149</v>
      </c>
      <c r="C148" s="7">
        <v>-6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 t="s">
        <v>222</v>
      </c>
    </row>
    <row r="149" spans="1:23" x14ac:dyDescent="0.25">
      <c r="A149" t="s">
        <v>101</v>
      </c>
      <c r="C149" s="8">
        <v>6</v>
      </c>
      <c r="D149" s="8">
        <v>7</v>
      </c>
      <c r="E149" s="8">
        <v>4</v>
      </c>
      <c r="G149" s="7">
        <v>-40</v>
      </c>
      <c r="M149" s="9">
        <v>1031</v>
      </c>
    </row>
    <row r="151" spans="1:23" x14ac:dyDescent="0.25">
      <c r="A151" s="1" t="s">
        <v>220</v>
      </c>
      <c r="C151" s="2">
        <f>SUM(C152:C155,D138:D155)</f>
        <v>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U151" s="2"/>
    </row>
    <row r="152" spans="1:23" x14ac:dyDescent="0.25">
      <c r="A152" t="s">
        <v>16</v>
      </c>
      <c r="C152" s="2"/>
      <c r="D152" s="2"/>
      <c r="E152" s="2"/>
      <c r="F152" s="2"/>
      <c r="G152" s="7">
        <v>-10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9">
        <v>165</v>
      </c>
      <c r="V152" s="2"/>
      <c r="W152" s="2"/>
    </row>
    <row r="153" spans="1:23" x14ac:dyDescent="0.25">
      <c r="A153" t="s">
        <v>119</v>
      </c>
      <c r="C153" s="7">
        <v>-6</v>
      </c>
      <c r="D153" s="2"/>
      <c r="E153" s="7">
        <v>-6</v>
      </c>
      <c r="F153" s="2"/>
      <c r="G153" s="8">
        <v>90</v>
      </c>
      <c r="H153" s="2"/>
      <c r="I153" s="2"/>
      <c r="J153" s="2"/>
      <c r="K153" s="2"/>
      <c r="L153" s="2"/>
      <c r="M153" s="2"/>
      <c r="N153" s="2"/>
      <c r="O153" s="2"/>
      <c r="P153" s="2"/>
      <c r="Q153" s="9">
        <v>1375</v>
      </c>
      <c r="R153" s="2"/>
      <c r="S153" s="2"/>
      <c r="T153" s="2"/>
      <c r="U153" s="2"/>
      <c r="V153" s="2"/>
      <c r="W153" s="2"/>
    </row>
    <row r="154" spans="1:23" x14ac:dyDescent="0.25">
      <c r="A154" t="s">
        <v>98</v>
      </c>
      <c r="C154" s="7">
        <v>-5</v>
      </c>
      <c r="D154" s="2"/>
      <c r="E154" s="7">
        <v>-5</v>
      </c>
      <c r="F154" s="2"/>
      <c r="G154" s="8">
        <v>50</v>
      </c>
      <c r="H154" s="2"/>
      <c r="I154" s="2"/>
      <c r="J154" s="2"/>
      <c r="K154" s="2"/>
      <c r="L154" s="2"/>
      <c r="M154" s="2"/>
      <c r="N154" s="2"/>
      <c r="O154" s="9">
        <v>1375</v>
      </c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t="s">
        <v>92</v>
      </c>
      <c r="C155" s="7">
        <v>-5</v>
      </c>
      <c r="D155" s="2"/>
      <c r="E155" s="7">
        <v>-5</v>
      </c>
      <c r="F155" s="2"/>
      <c r="G155" s="8">
        <v>70</v>
      </c>
      <c r="H155" s="2"/>
      <c r="I155" s="2"/>
      <c r="J155" s="2"/>
      <c r="K155" s="2"/>
      <c r="L155" s="2"/>
      <c r="M155" s="2"/>
      <c r="N155" s="2"/>
      <c r="O155" s="9">
        <v>550</v>
      </c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D156" s="2"/>
      <c r="F156" s="6">
        <v>-15</v>
      </c>
    </row>
    <row r="157" spans="1:23" ht="18" thickBot="1" x14ac:dyDescent="0.35">
      <c r="A157" s="10" t="s">
        <v>225</v>
      </c>
      <c r="B157" s="12">
        <f>SUM(J157,L157,N157,P157,R157,T157,V157)</f>
        <v>13166</v>
      </c>
      <c r="C157" t="s">
        <v>10</v>
      </c>
      <c r="D157" s="2" t="s">
        <v>62</v>
      </c>
      <c r="E157" t="s">
        <v>2</v>
      </c>
      <c r="F157" s="2">
        <f>SUM(F156,E160:E177)</f>
        <v>0</v>
      </c>
      <c r="G157" t="s">
        <v>3</v>
      </c>
      <c r="H157" s="2">
        <f>SUM(G160:G177)</f>
        <v>0</v>
      </c>
      <c r="I157" t="s">
        <v>4</v>
      </c>
      <c r="J157" s="2">
        <f>SUM(I160:I177)</f>
        <v>0</v>
      </c>
      <c r="K157" t="s">
        <v>5</v>
      </c>
      <c r="L157" s="2">
        <f>SUM(K160:K177)</f>
        <v>4030</v>
      </c>
      <c r="M157" t="s">
        <v>6</v>
      </c>
      <c r="N157" s="2">
        <f>SUM(M160:M177)</f>
        <v>2804</v>
      </c>
      <c r="O157" t="s">
        <v>7</v>
      </c>
      <c r="P157" s="2">
        <f>SUM(O160:O177)</f>
        <v>1437</v>
      </c>
      <c r="Q157" t="s">
        <v>8</v>
      </c>
      <c r="R157" s="2">
        <f>SUM(Q160:Q177)</f>
        <v>4125</v>
      </c>
      <c r="S157" t="s">
        <v>18</v>
      </c>
      <c r="T157" s="2">
        <f>SUM(S160:S177)</f>
        <v>0</v>
      </c>
      <c r="U157" t="s">
        <v>17</v>
      </c>
      <c r="V157" s="2">
        <f>SUM(U160:U177)</f>
        <v>770</v>
      </c>
      <c r="W157" t="s">
        <v>38</v>
      </c>
    </row>
    <row r="158" spans="1:23" ht="15.75" thickTop="1" x14ac:dyDescent="0.25">
      <c r="D158" s="2"/>
    </row>
    <row r="159" spans="1:23" x14ac:dyDescent="0.25">
      <c r="A159" s="1" t="s">
        <v>226</v>
      </c>
      <c r="C159" s="2">
        <f>SUM(C160:C165,D160:D177)</f>
        <v>2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U159" s="2"/>
    </row>
    <row r="160" spans="1:23" x14ac:dyDescent="0.25">
      <c r="A160" t="s">
        <v>21</v>
      </c>
      <c r="C160" s="7">
        <v>-1</v>
      </c>
      <c r="D160" s="2"/>
      <c r="E160" s="8">
        <v>2</v>
      </c>
      <c r="F160" s="2"/>
      <c r="G160" s="7">
        <v>-30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9">
        <v>330</v>
      </c>
    </row>
    <row r="161" spans="1:23" x14ac:dyDescent="0.25">
      <c r="A161" t="s">
        <v>119</v>
      </c>
      <c r="C161" s="7">
        <v>-6</v>
      </c>
      <c r="D161" s="2"/>
      <c r="E161" s="7">
        <v>-6</v>
      </c>
      <c r="F161" s="2"/>
      <c r="G161" s="8">
        <v>90</v>
      </c>
      <c r="H161" s="2"/>
      <c r="I161" s="2"/>
      <c r="J161" s="2"/>
      <c r="K161" s="2"/>
      <c r="L161" s="2"/>
      <c r="M161" s="2"/>
      <c r="N161" s="2"/>
      <c r="O161" s="2"/>
      <c r="P161" s="2"/>
      <c r="Q161" s="9">
        <v>1375</v>
      </c>
      <c r="R161" s="2"/>
      <c r="S161" s="2"/>
      <c r="T161" s="2"/>
      <c r="U161" s="2"/>
      <c r="V161" s="2"/>
      <c r="W161" s="2"/>
    </row>
    <row r="162" spans="1:23" x14ac:dyDescent="0.25">
      <c r="A162" t="s">
        <v>69</v>
      </c>
      <c r="C162" s="7">
        <v>-10</v>
      </c>
      <c r="D162" s="2"/>
      <c r="E162" s="7">
        <v>-10</v>
      </c>
      <c r="F162" s="2"/>
      <c r="G162" s="2"/>
      <c r="H162" s="2"/>
      <c r="I162" s="2"/>
      <c r="J162" s="2"/>
      <c r="K162" s="9">
        <v>3250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t="s">
        <v>25</v>
      </c>
      <c r="C163" s="2"/>
      <c r="D163" s="2"/>
      <c r="E163" s="8">
        <v>17</v>
      </c>
      <c r="F163" s="2"/>
      <c r="G163" s="7">
        <v>-100</v>
      </c>
      <c r="H163" s="2"/>
      <c r="I163" s="2"/>
      <c r="J163" s="2"/>
      <c r="K163" s="2"/>
      <c r="L163" s="2"/>
      <c r="M163" s="9">
        <v>990</v>
      </c>
      <c r="N163" s="2"/>
      <c r="O163" s="2"/>
      <c r="P163" s="2"/>
      <c r="Q163" s="2"/>
      <c r="R163" s="2"/>
      <c r="S163" s="2"/>
      <c r="T163" s="2"/>
      <c r="U163" s="2"/>
      <c r="W163" s="2" t="s">
        <v>29</v>
      </c>
    </row>
    <row r="164" spans="1:23" x14ac:dyDescent="0.25">
      <c r="A164" t="s">
        <v>48</v>
      </c>
      <c r="B164" s="2"/>
      <c r="C164" s="7">
        <v>-4</v>
      </c>
      <c r="D164" s="2"/>
      <c r="E164" s="8">
        <v>21</v>
      </c>
      <c r="F164" s="2"/>
      <c r="G164" s="7">
        <v>-100</v>
      </c>
      <c r="H164" s="2"/>
      <c r="I164" s="2"/>
      <c r="J164" s="2"/>
      <c r="K164" s="2"/>
      <c r="L164" s="2"/>
      <c r="M164" s="9">
        <v>907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t="s">
        <v>58</v>
      </c>
      <c r="C165" s="2"/>
      <c r="D165" s="8">
        <v>16</v>
      </c>
      <c r="E165" s="8">
        <v>4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U166" s="2"/>
    </row>
    <row r="167" spans="1:23" x14ac:dyDescent="0.25">
      <c r="A167" s="1" t="s">
        <v>227</v>
      </c>
      <c r="C167" s="2">
        <f>SUM(C168:C172,D160:D177)</f>
        <v>11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U167" s="2"/>
    </row>
    <row r="168" spans="1:23" x14ac:dyDescent="0.25">
      <c r="A168" t="s">
        <v>88</v>
      </c>
      <c r="C168" s="7">
        <v>-1</v>
      </c>
      <c r="D168" s="2"/>
      <c r="E168" s="8">
        <v>2</v>
      </c>
      <c r="F168" s="2"/>
      <c r="G168" s="7">
        <v>-40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9">
        <v>275</v>
      </c>
      <c r="V168" s="2"/>
      <c r="W168" s="2"/>
    </row>
    <row r="169" spans="1:23" x14ac:dyDescent="0.25">
      <c r="A169" t="s">
        <v>119</v>
      </c>
      <c r="C169" s="7">
        <v>-6</v>
      </c>
      <c r="D169" s="2"/>
      <c r="E169" s="7">
        <v>-6</v>
      </c>
      <c r="F169" s="2"/>
      <c r="G169" s="8">
        <v>90</v>
      </c>
      <c r="H169" s="2"/>
      <c r="I169" s="2"/>
      <c r="J169" s="2"/>
      <c r="K169" s="2"/>
      <c r="L169" s="2"/>
      <c r="M169" s="2"/>
      <c r="N169" s="2"/>
      <c r="O169" s="2"/>
      <c r="P169" s="2"/>
      <c r="Q169" s="9">
        <v>1375</v>
      </c>
      <c r="R169" s="2"/>
      <c r="S169" s="2"/>
      <c r="T169" s="2"/>
      <c r="U169" s="2"/>
      <c r="V169" s="2"/>
      <c r="W169" s="2"/>
    </row>
    <row r="170" spans="1:23" x14ac:dyDescent="0.25">
      <c r="A170" t="s">
        <v>98</v>
      </c>
      <c r="C170" s="7">
        <v>-5</v>
      </c>
      <c r="D170" s="2"/>
      <c r="E170" s="7">
        <v>-5</v>
      </c>
      <c r="F170" s="2"/>
      <c r="G170" s="8">
        <v>50</v>
      </c>
      <c r="H170" s="2"/>
      <c r="I170" s="2"/>
      <c r="J170" s="2"/>
      <c r="K170" s="2"/>
      <c r="L170" s="2"/>
      <c r="M170" s="2"/>
      <c r="N170" s="2"/>
      <c r="O170" s="9">
        <v>1437</v>
      </c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t="s">
        <v>183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 t="s">
        <v>230</v>
      </c>
    </row>
    <row r="173" spans="1:23" x14ac:dyDescent="0.25">
      <c r="A173" s="1" t="s">
        <v>228</v>
      </c>
      <c r="C173" s="2">
        <f>SUM(C174:C177,D160:D177)</f>
        <v>21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U173" s="2"/>
    </row>
    <row r="174" spans="1:23" x14ac:dyDescent="0.25">
      <c r="A174" t="s">
        <v>16</v>
      </c>
      <c r="C174" s="2"/>
      <c r="D174" s="2"/>
      <c r="E174" s="2"/>
      <c r="F174" s="2"/>
      <c r="G174" s="7">
        <v>-10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9">
        <v>165</v>
      </c>
      <c r="V174" s="2"/>
      <c r="W174" s="2"/>
    </row>
    <row r="175" spans="1:23" x14ac:dyDescent="0.25">
      <c r="A175" t="s">
        <v>119</v>
      </c>
      <c r="C175" s="7">
        <v>-6</v>
      </c>
      <c r="D175" s="2"/>
      <c r="E175" s="7">
        <v>-6</v>
      </c>
      <c r="F175" s="2"/>
      <c r="G175" s="8">
        <v>90</v>
      </c>
      <c r="H175" s="2"/>
      <c r="I175" s="2"/>
      <c r="J175" s="2"/>
      <c r="K175" s="2"/>
      <c r="L175" s="2"/>
      <c r="M175" s="2"/>
      <c r="N175" s="2"/>
      <c r="O175" s="2"/>
      <c r="P175" s="2"/>
      <c r="Q175" s="9">
        <v>1375</v>
      </c>
      <c r="R175" s="2"/>
      <c r="S175" s="2"/>
      <c r="T175" s="2"/>
      <c r="U175" s="2"/>
      <c r="V175" s="2"/>
      <c r="W175" s="2"/>
    </row>
    <row r="176" spans="1:23" x14ac:dyDescent="0.25">
      <c r="A176" t="s">
        <v>101</v>
      </c>
      <c r="C176" s="8">
        <v>6</v>
      </c>
      <c r="D176" s="8">
        <v>7</v>
      </c>
      <c r="E176" s="8">
        <v>4</v>
      </c>
      <c r="G176" s="7">
        <v>-40</v>
      </c>
      <c r="M176" s="9">
        <v>907</v>
      </c>
    </row>
    <row r="177" spans="1:23" x14ac:dyDescent="0.25">
      <c r="A177" t="s">
        <v>107</v>
      </c>
      <c r="C177" s="7">
        <v>-2</v>
      </c>
      <c r="D177" s="2"/>
      <c r="E177" s="7">
        <v>-2</v>
      </c>
      <c r="F177" s="2"/>
      <c r="G177" s="2"/>
      <c r="H177" s="2"/>
      <c r="I177" s="2"/>
      <c r="J177" s="2"/>
      <c r="K177" s="9">
        <v>780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4" t="s">
        <v>112</v>
      </c>
    </row>
    <row r="178" spans="1:23" x14ac:dyDescent="0.25">
      <c r="D178" s="2"/>
      <c r="F178" s="6">
        <v>-15</v>
      </c>
    </row>
    <row r="179" spans="1:23" ht="18" thickBot="1" x14ac:dyDescent="0.35">
      <c r="A179" s="10" t="s">
        <v>231</v>
      </c>
      <c r="B179" s="12">
        <f>SUM(J179,L179,N179,P179,R179,T179,V179)</f>
        <v>10093</v>
      </c>
      <c r="C179" t="s">
        <v>10</v>
      </c>
      <c r="D179" s="2" t="s">
        <v>62</v>
      </c>
      <c r="E179" t="s">
        <v>2</v>
      </c>
      <c r="F179" s="2">
        <f>SUM(F178,E182:E199)</f>
        <v>2</v>
      </c>
      <c r="G179" t="s">
        <v>3</v>
      </c>
      <c r="H179" s="2">
        <f>SUM(G182:G199)</f>
        <v>0</v>
      </c>
      <c r="I179" t="s">
        <v>4</v>
      </c>
      <c r="J179" s="2">
        <f>SUM(I182:I199)</f>
        <v>1265</v>
      </c>
      <c r="K179" t="s">
        <v>5</v>
      </c>
      <c r="L179" s="2">
        <f>SUM(K182:K199)</f>
        <v>825</v>
      </c>
      <c r="M179" t="s">
        <v>6</v>
      </c>
      <c r="N179" s="2">
        <f>SUM(M182:M199)</f>
        <v>2804</v>
      </c>
      <c r="O179" t="s">
        <v>7</v>
      </c>
      <c r="P179" s="2">
        <f>SUM(O182:O199)</f>
        <v>4374</v>
      </c>
      <c r="Q179" t="s">
        <v>8</v>
      </c>
      <c r="R179" s="2">
        <f>SUM(Q182:Q199)</f>
        <v>0</v>
      </c>
      <c r="S179" t="s">
        <v>18</v>
      </c>
      <c r="T179" s="2">
        <f>SUM(S182:S199)</f>
        <v>0</v>
      </c>
      <c r="U179" t="s">
        <v>17</v>
      </c>
      <c r="V179" s="2">
        <f>SUM(U182:U199)</f>
        <v>825</v>
      </c>
      <c r="W179" t="s">
        <v>38</v>
      </c>
    </row>
    <row r="180" spans="1:23" ht="15.75" thickTop="1" x14ac:dyDescent="0.25">
      <c r="D180" s="2"/>
    </row>
    <row r="181" spans="1:23" x14ac:dyDescent="0.25">
      <c r="A181" s="1" t="s">
        <v>232</v>
      </c>
      <c r="C181" s="2">
        <f>SUM(C182:C187,D182:D199)</f>
        <v>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U181" s="2"/>
    </row>
    <row r="182" spans="1:23" x14ac:dyDescent="0.25">
      <c r="A182" t="s">
        <v>20</v>
      </c>
      <c r="C182" s="7">
        <v>-2</v>
      </c>
      <c r="D182" s="2"/>
      <c r="E182" s="8">
        <v>3</v>
      </c>
      <c r="F182" s="2"/>
      <c r="G182" s="7">
        <v>-60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9">
        <v>440</v>
      </c>
    </row>
    <row r="183" spans="1:23" x14ac:dyDescent="0.25">
      <c r="A183" t="s">
        <v>25</v>
      </c>
      <c r="C183" s="2"/>
      <c r="D183" s="2"/>
      <c r="E183" s="8">
        <v>17</v>
      </c>
      <c r="F183" s="2"/>
      <c r="G183" s="7">
        <v>-100</v>
      </c>
      <c r="H183" s="2"/>
      <c r="I183" s="2"/>
      <c r="J183" s="2"/>
      <c r="K183" s="2"/>
      <c r="L183" s="2"/>
      <c r="M183" s="9">
        <v>990</v>
      </c>
      <c r="N183" s="2"/>
      <c r="O183" s="2"/>
      <c r="P183" s="2"/>
      <c r="Q183" s="2"/>
      <c r="R183" s="2"/>
      <c r="S183" s="2"/>
      <c r="T183" s="2"/>
      <c r="U183" s="2"/>
      <c r="W183" s="2" t="s">
        <v>29</v>
      </c>
    </row>
    <row r="184" spans="1:23" x14ac:dyDescent="0.25">
      <c r="A184" t="s">
        <v>48</v>
      </c>
      <c r="B184" s="2"/>
      <c r="C184" s="7">
        <v>-4</v>
      </c>
      <c r="D184" s="2"/>
      <c r="E184" s="8">
        <v>21</v>
      </c>
      <c r="F184" s="2"/>
      <c r="G184" s="7">
        <v>-100</v>
      </c>
      <c r="H184" s="2"/>
      <c r="I184" s="2"/>
      <c r="J184" s="2"/>
      <c r="K184" s="2"/>
      <c r="L184" s="2"/>
      <c r="M184" s="9">
        <v>907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t="s">
        <v>58</v>
      </c>
      <c r="C185" s="2"/>
      <c r="D185" s="8">
        <v>16</v>
      </c>
      <c r="E185" s="8">
        <v>4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t="s">
        <v>36</v>
      </c>
      <c r="C186" s="7">
        <v>-6</v>
      </c>
      <c r="D186" s="2"/>
      <c r="E186" s="7">
        <v>-4</v>
      </c>
      <c r="F186" s="2"/>
      <c r="G186" s="8">
        <v>90</v>
      </c>
      <c r="H186" s="2"/>
      <c r="I186" s="9">
        <v>440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W186" s="5" t="s">
        <v>39</v>
      </c>
    </row>
    <row r="187" spans="1:23" x14ac:dyDescent="0.25">
      <c r="A187" t="s">
        <v>65</v>
      </c>
      <c r="C187" s="7">
        <v>-5</v>
      </c>
      <c r="D187" s="2"/>
      <c r="E187" s="7">
        <v>-5</v>
      </c>
      <c r="F187" s="2"/>
      <c r="G187" s="2"/>
      <c r="H187" s="2"/>
      <c r="I187" s="9">
        <v>825</v>
      </c>
      <c r="J187" s="2"/>
      <c r="K187" s="9">
        <v>825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U188" s="2"/>
    </row>
    <row r="189" spans="1:23" x14ac:dyDescent="0.25">
      <c r="A189" s="1" t="s">
        <v>234</v>
      </c>
      <c r="C189" s="2">
        <f>SUM(C190:C194,D182:D199)</f>
        <v>19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U189" s="2"/>
    </row>
    <row r="190" spans="1:23" x14ac:dyDescent="0.25">
      <c r="A190" t="s">
        <v>16</v>
      </c>
      <c r="C190" s="2"/>
      <c r="D190" s="2"/>
      <c r="E190" s="2"/>
      <c r="F190" s="2"/>
      <c r="G190" s="7">
        <v>-10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9">
        <v>165</v>
      </c>
      <c r="V190" s="2"/>
      <c r="W190" s="2"/>
    </row>
    <row r="191" spans="1:23" x14ac:dyDescent="0.25">
      <c r="A191" t="s">
        <v>92</v>
      </c>
      <c r="C191" s="7">
        <v>-5</v>
      </c>
      <c r="D191" s="2"/>
      <c r="E191" s="7">
        <v>-5</v>
      </c>
      <c r="F191" s="2"/>
      <c r="G191" s="8">
        <v>70</v>
      </c>
      <c r="H191" s="2"/>
      <c r="I191" s="2"/>
      <c r="J191" s="2"/>
      <c r="K191" s="2"/>
      <c r="L191" s="2"/>
      <c r="M191" s="2"/>
      <c r="N191" s="2"/>
      <c r="O191" s="9">
        <v>625</v>
      </c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t="s">
        <v>98</v>
      </c>
      <c r="C192" s="7">
        <v>-5</v>
      </c>
      <c r="D192" s="2"/>
      <c r="E192" s="7">
        <v>-5</v>
      </c>
      <c r="F192" s="2"/>
      <c r="G192" s="8">
        <v>50</v>
      </c>
      <c r="H192" s="2"/>
      <c r="I192" s="2"/>
      <c r="J192" s="2"/>
      <c r="K192" s="2"/>
      <c r="L192" s="2"/>
      <c r="M192" s="2"/>
      <c r="N192" s="2"/>
      <c r="O192" s="9">
        <v>1562</v>
      </c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t="s">
        <v>101</v>
      </c>
      <c r="C193" s="8">
        <v>6</v>
      </c>
      <c r="D193" s="8">
        <v>7</v>
      </c>
      <c r="E193" s="8">
        <v>4</v>
      </c>
      <c r="G193" s="7">
        <v>-40</v>
      </c>
      <c r="M193" s="9">
        <v>907</v>
      </c>
    </row>
    <row r="195" spans="1:23" x14ac:dyDescent="0.25">
      <c r="A195" s="1" t="s">
        <v>233</v>
      </c>
      <c r="C195" s="2">
        <f>SUM(C196:C199,D182:D199)</f>
        <v>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U195" s="2"/>
    </row>
    <row r="196" spans="1:23" x14ac:dyDescent="0.25">
      <c r="A196" t="s">
        <v>87</v>
      </c>
      <c r="C196" s="2"/>
      <c r="D196" s="2"/>
      <c r="E196" s="8">
        <v>1</v>
      </c>
      <c r="F196" s="2"/>
      <c r="G196" s="7">
        <v>-20</v>
      </c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9">
        <v>220</v>
      </c>
      <c r="V196" s="2"/>
      <c r="W196" s="2"/>
    </row>
    <row r="197" spans="1:23" x14ac:dyDescent="0.25">
      <c r="A197" t="s">
        <v>175</v>
      </c>
      <c r="C197" s="7">
        <v>-6</v>
      </c>
      <c r="D197" s="2"/>
      <c r="E197" s="7">
        <v>-4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t="s">
        <v>92</v>
      </c>
      <c r="C198" s="7">
        <v>-5</v>
      </c>
      <c r="D198" s="2"/>
      <c r="E198" s="7">
        <v>-5</v>
      </c>
      <c r="F198" s="2"/>
      <c r="G198" s="8">
        <v>70</v>
      </c>
      <c r="H198" s="2"/>
      <c r="I198" s="2"/>
      <c r="J198" s="2"/>
      <c r="K198" s="2"/>
      <c r="L198" s="2"/>
      <c r="M198" s="2"/>
      <c r="N198" s="2"/>
      <c r="O198" s="9">
        <v>625</v>
      </c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t="s">
        <v>98</v>
      </c>
      <c r="C199" s="7">
        <v>-5</v>
      </c>
      <c r="D199" s="2"/>
      <c r="E199" s="7">
        <v>-5</v>
      </c>
      <c r="F199" s="2"/>
      <c r="G199" s="8">
        <v>50</v>
      </c>
      <c r="H199" s="2"/>
      <c r="I199" s="2"/>
      <c r="J199" s="2"/>
      <c r="K199" s="2"/>
      <c r="L199" s="2"/>
      <c r="M199" s="2"/>
      <c r="N199" s="2"/>
      <c r="O199" s="9">
        <v>1562</v>
      </c>
      <c r="P199" s="2"/>
      <c r="Q199" s="2"/>
      <c r="R199" s="2"/>
      <c r="S199" s="2"/>
      <c r="T199" s="2"/>
      <c r="U199" s="2"/>
      <c r="V199" s="2"/>
      <c r="W199" s="2"/>
    </row>
  </sheetData>
  <mergeCells count="1">
    <mergeCell ref="A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François-Xavier Picard Rens</dc:creator>
  <cp:lastModifiedBy>François-Xavier Picard Rens</cp:lastModifiedBy>
  <dcterms:created xsi:type="dcterms:W3CDTF">2015-03-12T17:44:40Z</dcterms:created>
  <dcterms:modified xsi:type="dcterms:W3CDTF">2015-03-13T23:12:21Z</dcterms:modified>
</cp:coreProperties>
</file>